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C_48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<sst xmlns="http://schemas.openxmlformats.org/spreadsheetml/2006/main" count="135" uniqueCount="135">
  <si>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iz:i&amp;20</t>
  </si>
  <si>
    <t>¼fu;e 56¼7½nsf[k;s½</t>
  </si>
  <si>
    <t>vfUre ifj.kke&amp;i=</t>
  </si>
  <si>
    <t>fo/kku lHkk fuokZpu +{ks= ls</t>
  </si>
  <si>
    <t>Hkkx&amp;1</t>
  </si>
  <si>
    <t>¼lalnh; vkSj fo/kku lHkk nksuksa fuokZpuks ds fy, mi;ksx esa yk;k tk;½</t>
  </si>
  <si>
    <t xml:space="preserve">lHkk [k.M dk uke ¼lalnh; fuokZpu {ks= </t>
  </si>
  <si>
    <t xml:space="preserve">lHkk fuokZpu {ks= [k.M esa  fuokZpdksa dh </t>
  </si>
  <si>
    <t>ls fuokZpu dh n'kk esa½&amp;&amp;&amp;&amp;&amp;&amp;&amp;&amp;&amp;</t>
  </si>
  <si>
    <t>dqy la[;k&amp;&amp;&amp;&amp;&amp;&amp;</t>
  </si>
  <si>
    <t xml:space="preserve">ernku dsUnz dh dze la[;k </t>
  </si>
  <si>
    <r>
      <t xml:space="preserve">                                                     </t>
    </r>
    <r>
      <rPr>
        <sz val="12"/>
        <rFont val="Ankit Wide"/>
        <family val="0"/>
      </rPr>
      <t>fuEu fyf[kr ds i{k esa fn;s x, fof/kekU; erksa dh la[;k</t>
    </r>
  </si>
  <si>
    <t>dqy fof/kekU; er</t>
  </si>
  <si>
    <t>izfr{ksfir erksa dh la[;k</t>
  </si>
  <si>
    <t>;ksx</t>
  </si>
  <si>
    <t>fufonRr erks dh la[;k</t>
  </si>
  <si>
    <t>vt; HkV~V</t>
  </si>
  <si>
    <t>dju egjk</t>
  </si>
  <si>
    <t>tloUr flag</t>
  </si>
  <si>
    <t>iwju flag</t>
  </si>
  <si>
    <t>foeyk usxh</t>
  </si>
  <si>
    <t>izdk'k pUnz flag</t>
  </si>
  <si>
    <t>iznhi dqekj Hk.Mkjh</t>
  </si>
  <si>
    <t>Jh/kj iar</t>
  </si>
  <si>
    <t>gjh flag</t>
  </si>
  <si>
    <t>izk0ik0Hkou dksVyh</t>
  </si>
  <si>
    <t>m0ek0fo0Hkou flyksj egknso ¼ukSyk½</t>
  </si>
  <si>
    <t>izk0ik0Hkou lxusVh</t>
  </si>
  <si>
    <t>izk0ik0Hkou pkSxkao</t>
  </si>
  <si>
    <t>izk0ik0Hkou duksyh</t>
  </si>
  <si>
    <t>izk0ik0Hkou jSyhVkuk</t>
  </si>
  <si>
    <t xml:space="preserve"> izk0ik0Hkou MkSMkikuh</t>
  </si>
  <si>
    <t>izk0ik0Hkou xVksyh</t>
  </si>
  <si>
    <t>izk0ik0Hkou vE;kMh</t>
  </si>
  <si>
    <t>izk0ik0Hkou iu?kV</t>
  </si>
  <si>
    <t>izk0ik0Hkou Mhaxk</t>
  </si>
  <si>
    <t>izk0ik0Hkou dkjpwyh</t>
  </si>
  <si>
    <t>izk0ik0Hkou f[kj[ksr</t>
  </si>
  <si>
    <t xml:space="preserve">jk0gk0Ldwy Hkou fpfy;kukSyk  </t>
  </si>
  <si>
    <t>izk0ik0Hkou fpfy;kukSyk</t>
  </si>
  <si>
    <t>izk0ik0Hkou iUrdkssVqyh</t>
  </si>
  <si>
    <t>izk0ik0Hkou ,jksyh</t>
  </si>
  <si>
    <t>izk0ik0Hkou ,sjksM</t>
  </si>
  <si>
    <t>izk0ik0Hkou [kfu;ka</t>
  </si>
  <si>
    <t xml:space="preserve"> izk0ik0Hkou pkSdquh</t>
  </si>
  <si>
    <t xml:space="preserve"> izk0ik0Hkou ihiyVkuk</t>
  </si>
  <si>
    <t xml:space="preserve"> izk0ik0Hkou fley[kksyk</t>
  </si>
  <si>
    <t xml:space="preserve"> izk0ik0Hkou nqxkSM+k </t>
  </si>
  <si>
    <t xml:space="preserve"> izk0ik0Hkou xq&lt;ksyh</t>
  </si>
  <si>
    <t xml:space="preserve"> izk0ik0Hkou tkuk</t>
  </si>
  <si>
    <t xml:space="preserve"> izk0ik0Hkou¼iw0ik0½ fj;quh et[kkyh</t>
  </si>
  <si>
    <t>izk0ik0 Hkou¼i0ik0½ fj;quh et[kkyh</t>
  </si>
  <si>
    <t>izk0ik0 Hkou MMxfy;k</t>
  </si>
  <si>
    <t>izk0ik0Hkou fnxksVh</t>
  </si>
  <si>
    <t>izk0ik0Hkou HkSlksSayh</t>
  </si>
  <si>
    <t>izk0ik0Hkou fleksyh</t>
  </si>
  <si>
    <t>izk0ik0Hkou MhMk</t>
  </si>
  <si>
    <t>izk0ik0Hkou mjksyh</t>
  </si>
  <si>
    <t>izk0ik0Hkou nyeksVh</t>
  </si>
  <si>
    <t>izk0ik0Hkou flxksyh</t>
  </si>
  <si>
    <t>izk0ik0Hkou rMh&amp;T;wyh</t>
  </si>
  <si>
    <t>izk0ik0Hkou ihiyh</t>
  </si>
  <si>
    <t>izk0ik0Hkou lu.k</t>
  </si>
  <si>
    <t>izk0ik0Hkou fclkSMk</t>
  </si>
  <si>
    <t>jk0b0dk0Hkou nsoyh[ksr</t>
  </si>
  <si>
    <t>izk0ik0Hkou lkSuh</t>
  </si>
  <si>
    <t>iapk;?kj M&lt;wyh</t>
  </si>
  <si>
    <t>izk0ik0Hkou ikyh'k'kh[kku ¼pyfl;k iMksyh½</t>
  </si>
  <si>
    <t>izk0ik0Hkou eksoM+h</t>
  </si>
  <si>
    <t>izk0ik0Hkou ikSMk dksBkj</t>
  </si>
  <si>
    <t>izk0ik0Hkou ik.MsdksVk</t>
  </si>
  <si>
    <t>izk0ik0Hkou dihuk</t>
  </si>
  <si>
    <t>izk0ik0Hkou rkMh[ksr</t>
  </si>
  <si>
    <t>tokgj uoksn; fo?kky; Hkou rkMh[ksr</t>
  </si>
  <si>
    <t>izk0ik0Hkou Å.kh</t>
  </si>
  <si>
    <t>izk0ik0Hkou cSuk</t>
  </si>
  <si>
    <t>izk0ik0Hkou FkdqykMh</t>
  </si>
  <si>
    <t xml:space="preserve">izk0ik0Hkou tSuk </t>
  </si>
  <si>
    <t>izk0ik0Hkou yNhuk</t>
  </si>
  <si>
    <t>izk0ik0Hkou fcYys[k</t>
  </si>
  <si>
    <t>izk0ik0Hkou eqlksyh</t>
  </si>
  <si>
    <t>izk0ik0Hkou c;sM+h</t>
  </si>
  <si>
    <t>izk0ik0Hkou fo'kkydksV</t>
  </si>
  <si>
    <t>tw0gk0 Hkou e.MydksV</t>
  </si>
  <si>
    <t>izk0ik0Hkou pkiM</t>
  </si>
  <si>
    <t>izk0ik0Hkou cksgjkxkao</t>
  </si>
  <si>
    <t>izk0ik0Hkou ceL;aw</t>
  </si>
  <si>
    <t>izk0ik0Hkou ikryh</t>
  </si>
  <si>
    <t>izk0ik0Hkou VwukdksV</t>
  </si>
  <si>
    <t>izk0ik0Hkou mizkMh</t>
  </si>
  <si>
    <t>izk0ik0Hkou Vkuk</t>
  </si>
  <si>
    <t>dU;k izk0ik0Hkou tSuksyh</t>
  </si>
  <si>
    <t xml:space="preserve"> izk0ik0Hkou tSuksyh</t>
  </si>
  <si>
    <t>izk0ik0Hkou f?kaxkjh</t>
  </si>
  <si>
    <t>izk0ik0Hkou nsgksyh</t>
  </si>
  <si>
    <t>izk0ik0Hkou xkM+h</t>
  </si>
  <si>
    <t>izk0ik0Hkou Mqxjk</t>
  </si>
  <si>
    <t>izk0ik0Hkou [kku</t>
  </si>
  <si>
    <t>izk0ik0Hkou eVhyk</t>
  </si>
  <si>
    <t>izk0ik0Hkou lwjh</t>
  </si>
  <si>
    <t>izk0ik0Hkou xM+lkjh</t>
  </si>
  <si>
    <t>izk0ik0Hkou ukSxkao</t>
  </si>
  <si>
    <t>izk0ik0Hkou turk</t>
  </si>
  <si>
    <t>izk0ik0Hkou csM+xkao</t>
  </si>
  <si>
    <t>izk0ik0Hkou lqfu;kdksV</t>
  </si>
  <si>
    <t>dVd ikfydk izk0izk0 pkScfV;k</t>
  </si>
  <si>
    <t>vkS|ksfxd ifj0 dsUnz¼m0ik0½ jkuh[ksr</t>
  </si>
  <si>
    <t>vkS|ksfxd ifj0 dsUnz¼n0ik0½ jkuh[ksr</t>
  </si>
  <si>
    <t>fe'ku b0dk0¼n0ik0½ jkuh[ksr</t>
  </si>
  <si>
    <t>fe'ku b0dk0¼m0ik0½ jkuh[ksr</t>
  </si>
  <si>
    <t>fe'ku b0dk0¼iw0ik0½ jkuh[ksr</t>
  </si>
  <si>
    <t>fe'ku b0dk0¼i0ik0½ jkuh[ksr</t>
  </si>
  <si>
    <t>u;k dS.V Ldwy jkuh[ksr ¼iw0ik0½ jkuh[ksr</t>
  </si>
  <si>
    <t>u;k dS.V Ldwy jkuh[ksr ¼m0ik0½ jkuh[ksr</t>
  </si>
  <si>
    <t>u;k dS.V Ldwy jkuh[ksr ¼e0ik0½ jkuh[ksr</t>
  </si>
  <si>
    <t>u;k dS.V Ldwy jkuh[ksr ¼i0ik0½ jkuh[ksr</t>
  </si>
  <si>
    <t>ernku dsUnzks ij vfHkfyf[kr erksa dh dqy la[;k</t>
  </si>
  <si>
    <t>Mkd eri=ksa ij  vfHkfyf[kr erksa dh dqy la[;k¼lHkk fuokZpu {ks= ls fuokZpu dh n'kk esa Hkjk tk;½</t>
  </si>
  <si>
    <t>Mkys x;s dqy er</t>
  </si>
  <si>
    <t xml:space="preserve">  LFkku&amp;-----------------------</t>
  </si>
  <si>
    <t>fjVfuZax vkQhlj</t>
  </si>
  <si>
    <t>rkjh[k&amp;------------------</t>
  </si>
  <si>
    <r>
      <t xml:space="preserve">    </t>
    </r>
    <r>
      <rPr>
        <sz val="14"/>
        <rFont val="Ankit Wide"/>
        <family val="0"/>
      </rPr>
      <t>¼vf/klwfpr ernku&amp;dsUnzzksa ls fHkUu ernku dsUnzksa ij ernku dk ifj.kke vfHkfyf[kr djus ds fy;s mi;ksx esa yk;k tk;½</t>
    </r>
  </si>
  <si>
    <r>
      <t xml:space="preserve">    </t>
    </r>
    <r>
      <rPr>
        <sz val="14"/>
        <rFont val="Ankit Wide"/>
        <family val="0"/>
      </rPr>
      <t>48&amp;jkuh[ksr</t>
    </r>
  </si>
  <si>
    <r>
      <t xml:space="preserve">     </t>
    </r>
    <r>
      <rPr>
        <sz val="14"/>
        <rFont val="Ankit Wide"/>
        <family val="0"/>
      </rPr>
      <t>fo/kku lHkk fuokZpu ds fy;s</t>
    </r>
  </si>
  <si>
    <r>
      <t>igyk pd</t>
    </r>
    <r>
      <rPr>
        <b/>
        <sz val="11"/>
        <rFont val="Ankit Wide"/>
        <family val="0"/>
      </rPr>
      <t>z</t>
    </r>
  </si>
  <si>
    <r>
      <t>nwljk pd</t>
    </r>
    <r>
      <rPr>
        <b/>
        <sz val="11"/>
        <rFont val="Ankit Wide"/>
        <family val="0"/>
      </rPr>
      <t>z</t>
    </r>
  </si>
  <si>
    <r>
      <t>rhljk pd</t>
    </r>
    <r>
      <rPr>
        <b/>
        <sz val="11"/>
        <rFont val="Ankit Wide"/>
        <family val="0"/>
      </rPr>
      <t>z</t>
    </r>
  </si>
  <si>
    <r>
      <t>pkSFkk pd</t>
    </r>
    <r>
      <rPr>
        <b/>
        <sz val="11"/>
        <rFont val="Ankit Wide"/>
        <family val="0"/>
      </rPr>
      <t>z</t>
    </r>
  </si>
  <si>
    <r>
      <t>ikapok pd</t>
    </r>
    <r>
      <rPr>
        <b/>
        <sz val="11"/>
        <rFont val="Ankit Wide"/>
        <family val="0"/>
      </rPr>
      <t>z</t>
    </r>
  </si>
  <si>
    <r>
      <t>NBk pd</t>
    </r>
    <r>
      <rPr>
        <b/>
        <sz val="11"/>
        <rFont val="Ankit Wide"/>
        <family val="0"/>
      </rPr>
      <t>z</t>
    </r>
  </si>
  <si>
    <r>
      <t>lkroka pd</t>
    </r>
    <r>
      <rPr>
        <b/>
        <sz val="11"/>
        <rFont val="Ankit Wide"/>
        <family val="0"/>
      </rPr>
      <t>z</t>
    </r>
  </si>
  <si>
    <r>
      <t>vkBokaa pd</t>
    </r>
    <r>
      <rPr>
        <b/>
        <sz val="11"/>
        <rFont val="Ankit Wide"/>
        <family val="0"/>
      </rPr>
      <t>z</t>
    </r>
  </si>
  <si>
    <r>
      <t>uoka pd</t>
    </r>
    <r>
      <rPr>
        <b/>
        <sz val="11"/>
        <rFont val="Ankit Wide"/>
        <family val="0"/>
      </rPr>
      <t>z</t>
    </r>
  </si>
  <si>
    <r>
      <t>vafre pd</t>
    </r>
    <r>
      <rPr>
        <b/>
        <sz val="11"/>
        <rFont val="Ankit Wide"/>
        <family val="0"/>
      </rPr>
      <t>z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</si>
</sst>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13">
    <font>
      <sz val="10"/>
      <name val="Arial"/>
      <family val="2"/>
    </font>
    <font>
      <b/>
      <sz val="10"/>
      <name val="Arial"/>
      <family val="2"/>
    </font>
    <font>
      <sz val="14"/>
      <name val="Ankit Wide"/>
      <family val="0"/>
    </font>
    <font>
      <sz val="14"/>
      <name val="Arial Unicode MS"/>
      <family val="2"/>
    </font>
    <font>
      <sz val="14"/>
      <name val="Arial"/>
      <family val="2"/>
    </font>
    <font>
      <sz val="12"/>
      <name val="Arial"/>
      <family val="2"/>
    </font>
    <font>
      <sz val="12"/>
      <name val="Ankit Wide"/>
      <family val="0"/>
    </font>
    <font>
      <sz val="12"/>
      <name val="Arial Unicode MS"/>
      <family val="2"/>
    </font>
    <font>
      <b/>
      <sz val="12"/>
      <name val="Arial"/>
      <family val="2"/>
    </font>
    <font>
      <b/>
      <sz val="10"/>
      <name val="Kruti Dev 010"/>
      <family val="0"/>
    </font>
    <font>
      <b/>
      <sz val="11"/>
      <name val="Ankit Wide"/>
      <family val="0"/>
    </font>
    <font>
      <b/>
      <sz val="10"/>
      <name val="Ankit Wide"/>
      <family val="0"/>
    </font>
    <font>
      <b/>
      <sz val="12"/>
      <name val="Ankit Wid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9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126"/>
  <sheetViews>
    <sheetView tabSelected="1" workbookViewId="0" topLeftCell="F7">
      <pane ySplit="8" topLeftCell="BM117" activePane="bottomLeft" state="frozen"/>
      <selection pane="topLeft" activeCell="C7" sqref="C7"/>
      <selection pane="bottomLeft" activeCell="N122" sqref="N122"/>
    </sheetView>
  </sheetViews>
  <sheetFormatPr defaultColWidth="9.140625" defaultRowHeight="12.75"/>
  <cols>
    <col min="1" max="1" width="4.421875" style="0" customWidth="1"/>
    <col min="2" max="2" width="16.57421875" style="1" customWidth="1"/>
    <col min="3" max="3" width="20.7109375" style="1" customWidth="1"/>
    <col min="4" max="5" width="10.8515625" style="0" customWidth="1"/>
    <col min="6" max="6" width="11.57421875" style="0" customWidth="1"/>
    <col min="7" max="7" width="10.00390625" style="0" customWidth="1"/>
    <col min="8" max="8" width="10.8515625" style="0" customWidth="1"/>
    <col min="9" max="9" width="15.421875" style="0" customWidth="1"/>
    <col min="10" max="10" width="18.28125" style="0" customWidth="1"/>
    <col min="11" max="11" width="10.8515625" style="0" customWidth="1"/>
    <col min="12" max="12" width="10.28125" style="0" customWidth="1"/>
    <col min="13" max="13" width="11.8515625" style="0" customWidth="1"/>
    <col min="14" max="14" width="8.28125" style="0" customWidth="1"/>
    <col min="15" max="15" width="10.421875" style="0" customWidth="1"/>
  </cols>
  <sheetData>
    <row r="1" ht="18">
      <c r="I1" s="2" t="s">
        <v>0</v>
      </c>
    </row>
    <row r="2" ht="18">
      <c r="I2" s="2" t="s">
        <v>1</v>
      </c>
    </row>
    <row r="3" ht="18">
      <c r="I3" s="2" t="s">
        <v>2</v>
      </c>
    </row>
    <row r="4" ht="20.25">
      <c r="I4" s="3" t="s">
        <v>122</v>
      </c>
    </row>
    <row r="5" spans="7:13" ht="20.25">
      <c r="G5" s="4" t="s">
        <v>123</v>
      </c>
      <c r="I5" s="5" t="s">
        <v>3</v>
      </c>
      <c r="M5" s="6"/>
    </row>
    <row r="6" spans="8:13" ht="20.25">
      <c r="H6" s="4" t="s">
        <v>124</v>
      </c>
      <c r="M6" s="6"/>
    </row>
    <row r="7" ht="18">
      <c r="I7" s="2" t="s">
        <v>4</v>
      </c>
    </row>
    <row r="8" ht="18">
      <c r="G8" s="5" t="s">
        <v>5</v>
      </c>
    </row>
    <row r="10" spans="5:12" ht="18">
      <c r="E10" s="2" t="s">
        <v>6</v>
      </c>
      <c r="L10" s="5" t="s">
        <v>7</v>
      </c>
    </row>
    <row r="11" spans="5:12" ht="18">
      <c r="E11" s="2" t="s">
        <v>8</v>
      </c>
      <c r="L11" s="5" t="s">
        <v>9</v>
      </c>
    </row>
    <row r="12" spans="13:16" ht="12.75" customHeight="1">
      <c r="M12" s="7"/>
      <c r="N12" s="7"/>
      <c r="O12" s="7"/>
      <c r="P12" s="7"/>
    </row>
    <row r="13" spans="1:19" ht="15.75" customHeight="1">
      <c r="A13" s="8"/>
      <c r="B13" s="9" t="s">
        <v>10</v>
      </c>
      <c r="C13" s="9"/>
      <c r="D13" s="10" t="s">
        <v>11</v>
      </c>
      <c r="E13" s="11"/>
      <c r="F13" s="11"/>
      <c r="G13" s="11"/>
      <c r="H13" s="11"/>
      <c r="I13" s="12"/>
      <c r="J13" s="13"/>
      <c r="K13" s="13"/>
      <c r="L13" s="13"/>
      <c r="M13" s="14" t="s">
        <v>12</v>
      </c>
      <c r="N13" s="15" t="s">
        <v>13</v>
      </c>
      <c r="O13" s="15" t="s">
        <v>14</v>
      </c>
      <c r="P13" s="15" t="s">
        <v>15</v>
      </c>
      <c r="Q13" s="7"/>
      <c r="R13" s="7"/>
      <c r="S13" s="7"/>
    </row>
    <row r="14" spans="1:19" ht="15.75" customHeight="1">
      <c r="A14" s="8"/>
      <c r="B14" s="16"/>
      <c r="C14" s="16"/>
      <c r="D14" s="17" t="s">
        <v>16</v>
      </c>
      <c r="E14" s="18" t="s">
        <v>17</v>
      </c>
      <c r="F14" s="18" t="s">
        <v>18</v>
      </c>
      <c r="G14" s="18" t="s">
        <v>19</v>
      </c>
      <c r="H14" s="18" t="s">
        <v>20</v>
      </c>
      <c r="I14" s="18" t="s">
        <v>21</v>
      </c>
      <c r="J14" s="18" t="s">
        <v>22</v>
      </c>
      <c r="K14" s="18" t="s">
        <v>23</v>
      </c>
      <c r="L14" s="17" t="s">
        <v>24</v>
      </c>
      <c r="M14" s="14"/>
      <c r="N14" s="15"/>
      <c r="O14" s="15"/>
      <c r="P14" s="15"/>
      <c r="Q14" s="7"/>
      <c r="R14" s="7"/>
      <c r="S14" s="7"/>
    </row>
    <row r="15" spans="1:16" ht="18" customHeight="1">
      <c r="A15" s="8"/>
      <c r="B15" s="19"/>
      <c r="C15" s="20"/>
      <c r="D15" s="21"/>
      <c r="E15" s="22"/>
      <c r="F15" s="22"/>
      <c r="G15" s="22"/>
      <c r="H15" s="22"/>
      <c r="I15" s="22"/>
      <c r="J15" s="22"/>
      <c r="K15" s="21"/>
      <c r="L15" s="21"/>
      <c r="M15" s="14"/>
      <c r="N15" s="15"/>
      <c r="O15" s="15"/>
      <c r="P15" s="15"/>
    </row>
    <row r="16" spans="1:16" ht="24.75" customHeight="1">
      <c r="A16" s="8"/>
      <c r="B16" s="23">
        <v>1</v>
      </c>
      <c r="C16" s="24" t="s">
        <v>25</v>
      </c>
      <c r="D16" s="21">
        <v>91</v>
      </c>
      <c r="E16" s="21">
        <v>66</v>
      </c>
      <c r="F16" s="21">
        <v>1</v>
      </c>
      <c r="G16" s="21">
        <v>97</v>
      </c>
      <c r="H16" s="21">
        <v>9</v>
      </c>
      <c r="I16" s="21">
        <v>1</v>
      </c>
      <c r="J16" s="21">
        <v>4</v>
      </c>
      <c r="K16" s="21">
        <v>5</v>
      </c>
      <c r="L16" s="21">
        <v>6</v>
      </c>
      <c r="M16" s="25">
        <f>SUM(D16:L16)</f>
        <v>280</v>
      </c>
      <c r="N16" s="26">
        <v>0</v>
      </c>
      <c r="O16" s="25">
        <f aca="true" t="shared" si="0" ref="O16:O25">SUM(M16+N16)</f>
        <v>280</v>
      </c>
      <c r="P16" s="26">
        <v>0</v>
      </c>
    </row>
    <row r="17" spans="2:16" ht="24.75" customHeight="1">
      <c r="B17" s="27">
        <v>2</v>
      </c>
      <c r="C17" s="24" t="s">
        <v>26</v>
      </c>
      <c r="D17" s="25">
        <v>64</v>
      </c>
      <c r="E17" s="25">
        <v>7</v>
      </c>
      <c r="F17" s="25">
        <v>1</v>
      </c>
      <c r="G17" s="25">
        <v>64</v>
      </c>
      <c r="H17" s="25">
        <v>1</v>
      </c>
      <c r="I17" s="25">
        <v>2</v>
      </c>
      <c r="J17" s="25">
        <v>1</v>
      </c>
      <c r="K17" s="25">
        <v>0</v>
      </c>
      <c r="L17" s="25">
        <v>1</v>
      </c>
      <c r="M17" s="25">
        <f aca="true" t="shared" si="1" ref="M17:M24">SUM(D17:L17)</f>
        <v>141</v>
      </c>
      <c r="N17" s="26">
        <v>0</v>
      </c>
      <c r="O17" s="25">
        <f t="shared" si="0"/>
        <v>141</v>
      </c>
      <c r="P17" s="26">
        <v>0</v>
      </c>
    </row>
    <row r="18" spans="2:16" ht="24.75" customHeight="1">
      <c r="B18" s="27">
        <v>3</v>
      </c>
      <c r="C18" s="24" t="s">
        <v>27</v>
      </c>
      <c r="D18" s="25">
        <v>54</v>
      </c>
      <c r="E18" s="25">
        <v>23</v>
      </c>
      <c r="F18" s="25">
        <v>1</v>
      </c>
      <c r="G18" s="25">
        <v>161</v>
      </c>
      <c r="H18" s="25">
        <v>22</v>
      </c>
      <c r="I18" s="25">
        <v>3</v>
      </c>
      <c r="J18" s="25">
        <v>0</v>
      </c>
      <c r="K18" s="25">
        <v>0</v>
      </c>
      <c r="L18" s="25">
        <v>0</v>
      </c>
      <c r="M18" s="25">
        <f t="shared" si="1"/>
        <v>264</v>
      </c>
      <c r="N18" s="26">
        <v>0</v>
      </c>
      <c r="O18" s="25">
        <f t="shared" si="0"/>
        <v>264</v>
      </c>
      <c r="P18" s="26">
        <v>0</v>
      </c>
    </row>
    <row r="19" spans="2:16" ht="24.75" customHeight="1">
      <c r="B19" s="27">
        <v>4</v>
      </c>
      <c r="C19" s="24" t="s">
        <v>28</v>
      </c>
      <c r="D19" s="25">
        <v>55</v>
      </c>
      <c r="E19" s="25">
        <v>78</v>
      </c>
      <c r="F19" s="25">
        <v>5</v>
      </c>
      <c r="G19" s="25">
        <v>127</v>
      </c>
      <c r="H19" s="25">
        <v>8</v>
      </c>
      <c r="I19" s="25">
        <v>5</v>
      </c>
      <c r="J19" s="25">
        <v>4</v>
      </c>
      <c r="K19" s="25">
        <v>6</v>
      </c>
      <c r="L19" s="25">
        <v>11</v>
      </c>
      <c r="M19" s="25">
        <f t="shared" si="1"/>
        <v>299</v>
      </c>
      <c r="N19" s="26">
        <v>0</v>
      </c>
      <c r="O19" s="25">
        <f t="shared" si="0"/>
        <v>299</v>
      </c>
      <c r="P19" s="26">
        <v>0</v>
      </c>
    </row>
    <row r="20" spans="2:16" ht="24.75" customHeight="1">
      <c r="B20" s="27">
        <v>5</v>
      </c>
      <c r="C20" s="24" t="s">
        <v>29</v>
      </c>
      <c r="D20" s="25">
        <v>85</v>
      </c>
      <c r="E20" s="25">
        <v>43</v>
      </c>
      <c r="F20" s="25">
        <v>4</v>
      </c>
      <c r="G20" s="25">
        <v>39</v>
      </c>
      <c r="H20" s="25">
        <v>2</v>
      </c>
      <c r="I20" s="25">
        <v>3</v>
      </c>
      <c r="J20" s="25">
        <v>2</v>
      </c>
      <c r="K20" s="25">
        <v>1</v>
      </c>
      <c r="L20" s="25">
        <v>3</v>
      </c>
      <c r="M20" s="25">
        <f t="shared" si="1"/>
        <v>182</v>
      </c>
      <c r="N20" s="26">
        <v>0</v>
      </c>
      <c r="O20" s="25">
        <f t="shared" si="0"/>
        <v>182</v>
      </c>
      <c r="P20" s="26">
        <v>0</v>
      </c>
    </row>
    <row r="21" spans="2:16" ht="24.75" customHeight="1">
      <c r="B21" s="27">
        <v>6</v>
      </c>
      <c r="C21" s="24" t="s">
        <v>30</v>
      </c>
      <c r="D21" s="25">
        <v>120</v>
      </c>
      <c r="E21" s="25">
        <v>100</v>
      </c>
      <c r="F21" s="25">
        <v>6</v>
      </c>
      <c r="G21" s="25">
        <v>71</v>
      </c>
      <c r="H21" s="25">
        <v>6</v>
      </c>
      <c r="I21" s="25">
        <v>9</v>
      </c>
      <c r="J21" s="25">
        <v>5</v>
      </c>
      <c r="K21" s="25">
        <v>3</v>
      </c>
      <c r="L21" s="25">
        <v>8</v>
      </c>
      <c r="M21" s="25">
        <f t="shared" si="1"/>
        <v>328</v>
      </c>
      <c r="N21" s="26">
        <v>0</v>
      </c>
      <c r="O21" s="25">
        <f t="shared" si="0"/>
        <v>328</v>
      </c>
      <c r="P21" s="26">
        <v>0</v>
      </c>
    </row>
    <row r="22" spans="2:16" ht="24.75" customHeight="1">
      <c r="B22" s="27">
        <v>7</v>
      </c>
      <c r="C22" s="24" t="s">
        <v>31</v>
      </c>
      <c r="D22" s="25">
        <v>68</v>
      </c>
      <c r="E22" s="25">
        <v>22</v>
      </c>
      <c r="F22" s="25">
        <v>1</v>
      </c>
      <c r="G22" s="25">
        <v>188</v>
      </c>
      <c r="H22" s="25">
        <v>7</v>
      </c>
      <c r="I22" s="25">
        <v>5</v>
      </c>
      <c r="J22" s="25">
        <v>4</v>
      </c>
      <c r="K22" s="25">
        <v>1</v>
      </c>
      <c r="L22" s="25">
        <v>7</v>
      </c>
      <c r="M22" s="25">
        <f t="shared" si="1"/>
        <v>303</v>
      </c>
      <c r="N22" s="26">
        <v>0</v>
      </c>
      <c r="O22" s="25">
        <f t="shared" si="0"/>
        <v>303</v>
      </c>
      <c r="P22" s="26">
        <v>0</v>
      </c>
    </row>
    <row r="23" spans="2:16" ht="24.75" customHeight="1">
      <c r="B23" s="27">
        <v>8</v>
      </c>
      <c r="C23" s="24" t="s">
        <v>32</v>
      </c>
      <c r="D23" s="25">
        <v>59</v>
      </c>
      <c r="E23" s="25">
        <v>58</v>
      </c>
      <c r="F23" s="25">
        <v>4</v>
      </c>
      <c r="G23" s="25">
        <v>169</v>
      </c>
      <c r="H23" s="25">
        <v>9</v>
      </c>
      <c r="I23" s="25">
        <v>2</v>
      </c>
      <c r="J23" s="25">
        <v>1</v>
      </c>
      <c r="K23" s="25">
        <v>5</v>
      </c>
      <c r="L23" s="25">
        <v>9</v>
      </c>
      <c r="M23" s="25">
        <f t="shared" si="1"/>
        <v>316</v>
      </c>
      <c r="N23" s="26">
        <v>0</v>
      </c>
      <c r="O23" s="25">
        <f t="shared" si="0"/>
        <v>316</v>
      </c>
      <c r="P23" s="26">
        <v>0</v>
      </c>
    </row>
    <row r="24" spans="2:16" ht="24.75" customHeight="1">
      <c r="B24" s="27">
        <v>9</v>
      </c>
      <c r="C24" s="24" t="s">
        <v>33</v>
      </c>
      <c r="D24" s="25">
        <v>144</v>
      </c>
      <c r="E24" s="25">
        <v>58</v>
      </c>
      <c r="F24" s="25">
        <v>6</v>
      </c>
      <c r="G24" s="25">
        <v>256</v>
      </c>
      <c r="H24" s="25">
        <v>12</v>
      </c>
      <c r="I24" s="25">
        <v>5</v>
      </c>
      <c r="J24" s="25">
        <v>2</v>
      </c>
      <c r="K24" s="25">
        <v>4</v>
      </c>
      <c r="L24" s="25">
        <v>3</v>
      </c>
      <c r="M24" s="25">
        <f t="shared" si="1"/>
        <v>490</v>
      </c>
      <c r="N24" s="26">
        <v>0</v>
      </c>
      <c r="O24" s="25">
        <f t="shared" si="0"/>
        <v>490</v>
      </c>
      <c r="P24" s="26">
        <v>0</v>
      </c>
    </row>
    <row r="25" spans="2:16" ht="24.75" customHeight="1">
      <c r="B25" s="23">
        <v>10</v>
      </c>
      <c r="C25" s="24" t="s">
        <v>34</v>
      </c>
      <c r="D25" s="21">
        <v>72</v>
      </c>
      <c r="E25" s="21">
        <v>39</v>
      </c>
      <c r="F25" s="21">
        <v>5</v>
      </c>
      <c r="G25" s="21">
        <v>126</v>
      </c>
      <c r="H25" s="21">
        <v>2</v>
      </c>
      <c r="I25" s="21">
        <v>1</v>
      </c>
      <c r="J25" s="21">
        <v>14</v>
      </c>
      <c r="K25" s="21">
        <v>4</v>
      </c>
      <c r="L25" s="21">
        <v>3</v>
      </c>
      <c r="M25" s="25">
        <f>SUM(D25:L25)</f>
        <v>266</v>
      </c>
      <c r="N25" s="26">
        <v>0</v>
      </c>
      <c r="O25" s="25">
        <f t="shared" si="0"/>
        <v>266</v>
      </c>
      <c r="P25" s="26">
        <v>0</v>
      </c>
    </row>
    <row r="26" spans="2:16" ht="24.75" customHeight="1">
      <c r="B26" s="28" t="s">
        <v>125</v>
      </c>
      <c r="C26" s="28"/>
      <c r="D26" s="29">
        <f aca="true" t="shared" si="2" ref="D26:P26">SUM(D16:D25)</f>
        <v>812</v>
      </c>
      <c r="E26" s="29">
        <f t="shared" si="2"/>
        <v>494</v>
      </c>
      <c r="F26" s="29">
        <f t="shared" si="2"/>
        <v>34</v>
      </c>
      <c r="G26" s="29">
        <f t="shared" si="2"/>
        <v>1298</v>
      </c>
      <c r="H26" s="29">
        <f t="shared" si="2"/>
        <v>78</v>
      </c>
      <c r="I26" s="29">
        <f t="shared" si="2"/>
        <v>36</v>
      </c>
      <c r="J26" s="29">
        <f t="shared" si="2"/>
        <v>37</v>
      </c>
      <c r="K26" s="29">
        <f t="shared" si="2"/>
        <v>29</v>
      </c>
      <c r="L26" s="29">
        <f t="shared" si="2"/>
        <v>51</v>
      </c>
      <c r="M26" s="29">
        <f t="shared" si="2"/>
        <v>2869</v>
      </c>
      <c r="N26" s="29">
        <f t="shared" si="2"/>
        <v>0</v>
      </c>
      <c r="O26" s="29">
        <f t="shared" si="2"/>
        <v>2869</v>
      </c>
      <c r="P26" s="29">
        <f t="shared" si="2"/>
        <v>0</v>
      </c>
    </row>
    <row r="27" spans="2:16" ht="24.75" customHeight="1">
      <c r="B27" s="27">
        <v>11</v>
      </c>
      <c r="C27" s="24" t="s">
        <v>35</v>
      </c>
      <c r="D27" s="25">
        <v>48</v>
      </c>
      <c r="E27" s="25">
        <v>79</v>
      </c>
      <c r="F27" s="25">
        <v>4</v>
      </c>
      <c r="G27" s="25">
        <v>39</v>
      </c>
      <c r="H27" s="25">
        <v>4</v>
      </c>
      <c r="I27" s="25">
        <v>4</v>
      </c>
      <c r="J27" s="25">
        <v>2</v>
      </c>
      <c r="K27" s="25">
        <v>3</v>
      </c>
      <c r="L27" s="25">
        <v>2</v>
      </c>
      <c r="M27" s="25">
        <f>SUM(D27:L27)</f>
        <v>185</v>
      </c>
      <c r="N27" s="26">
        <v>0</v>
      </c>
      <c r="O27" s="25">
        <f aca="true" t="shared" si="3" ref="O27:O36">SUM(M27+N27)</f>
        <v>185</v>
      </c>
      <c r="P27" s="26">
        <v>0</v>
      </c>
    </row>
    <row r="28" spans="2:16" ht="24.75" customHeight="1">
      <c r="B28" s="27">
        <v>12</v>
      </c>
      <c r="C28" s="24" t="s">
        <v>36</v>
      </c>
      <c r="D28" s="25">
        <v>63</v>
      </c>
      <c r="E28" s="25">
        <v>97</v>
      </c>
      <c r="F28" s="25">
        <v>1</v>
      </c>
      <c r="G28" s="25">
        <v>63</v>
      </c>
      <c r="H28" s="25">
        <v>1</v>
      </c>
      <c r="I28" s="25">
        <v>3</v>
      </c>
      <c r="J28" s="25">
        <v>2</v>
      </c>
      <c r="K28" s="25">
        <v>4</v>
      </c>
      <c r="L28" s="25">
        <v>1</v>
      </c>
      <c r="M28" s="25">
        <f aca="true" t="shared" si="4" ref="M28:M91">SUM(D28:L28)</f>
        <v>235</v>
      </c>
      <c r="N28" s="26">
        <v>0</v>
      </c>
      <c r="O28" s="25">
        <f t="shared" si="3"/>
        <v>235</v>
      </c>
      <c r="P28" s="26">
        <v>0</v>
      </c>
    </row>
    <row r="29" spans="2:16" ht="24.75" customHeight="1">
      <c r="B29" s="27">
        <v>13</v>
      </c>
      <c r="C29" s="24" t="s">
        <v>37</v>
      </c>
      <c r="D29" s="25">
        <v>110</v>
      </c>
      <c r="E29" s="25">
        <v>187</v>
      </c>
      <c r="F29" s="25">
        <v>4</v>
      </c>
      <c r="G29" s="25">
        <v>174</v>
      </c>
      <c r="H29" s="25">
        <v>2</v>
      </c>
      <c r="I29" s="25">
        <v>3</v>
      </c>
      <c r="J29" s="25">
        <v>5</v>
      </c>
      <c r="K29" s="25">
        <v>12</v>
      </c>
      <c r="L29" s="25">
        <v>1</v>
      </c>
      <c r="M29" s="25">
        <f t="shared" si="4"/>
        <v>498</v>
      </c>
      <c r="N29" s="26">
        <v>0</v>
      </c>
      <c r="O29" s="25">
        <f t="shared" si="3"/>
        <v>498</v>
      </c>
      <c r="P29" s="26">
        <v>0</v>
      </c>
    </row>
    <row r="30" spans="2:16" ht="24.75" customHeight="1">
      <c r="B30" s="27">
        <v>14</v>
      </c>
      <c r="C30" s="24" t="s">
        <v>38</v>
      </c>
      <c r="D30" s="25">
        <v>284</v>
      </c>
      <c r="E30" s="25">
        <v>269</v>
      </c>
      <c r="F30" s="25">
        <v>5</v>
      </c>
      <c r="G30" s="25">
        <v>303</v>
      </c>
      <c r="H30" s="25">
        <v>3</v>
      </c>
      <c r="I30" s="25">
        <v>2</v>
      </c>
      <c r="J30" s="25">
        <v>4</v>
      </c>
      <c r="K30" s="25">
        <v>5</v>
      </c>
      <c r="L30" s="25">
        <v>19</v>
      </c>
      <c r="M30" s="25">
        <f t="shared" si="4"/>
        <v>894</v>
      </c>
      <c r="N30" s="26">
        <v>0</v>
      </c>
      <c r="O30" s="25">
        <f t="shared" si="3"/>
        <v>894</v>
      </c>
      <c r="P30" s="26">
        <v>0</v>
      </c>
    </row>
    <row r="31" spans="2:16" ht="24.75" customHeight="1">
      <c r="B31" s="27">
        <v>15</v>
      </c>
      <c r="C31" s="24" t="s">
        <v>39</v>
      </c>
      <c r="D31" s="25">
        <v>81</v>
      </c>
      <c r="E31" s="25">
        <v>96</v>
      </c>
      <c r="F31" s="25">
        <v>2</v>
      </c>
      <c r="G31" s="25">
        <v>93</v>
      </c>
      <c r="H31" s="25">
        <v>5</v>
      </c>
      <c r="I31" s="25">
        <v>2</v>
      </c>
      <c r="J31" s="25">
        <v>3</v>
      </c>
      <c r="K31" s="25">
        <v>6</v>
      </c>
      <c r="L31" s="25">
        <v>14</v>
      </c>
      <c r="M31" s="25">
        <f t="shared" si="4"/>
        <v>302</v>
      </c>
      <c r="N31" s="26">
        <v>0</v>
      </c>
      <c r="O31" s="25">
        <f t="shared" si="3"/>
        <v>302</v>
      </c>
      <c r="P31" s="26">
        <v>0</v>
      </c>
    </row>
    <row r="32" spans="2:16" ht="24.75" customHeight="1">
      <c r="B32" s="27">
        <v>16</v>
      </c>
      <c r="C32" s="24" t="s">
        <v>40</v>
      </c>
      <c r="D32" s="25">
        <v>233</v>
      </c>
      <c r="E32" s="25">
        <v>114</v>
      </c>
      <c r="F32" s="25">
        <v>5</v>
      </c>
      <c r="G32" s="25">
        <v>142</v>
      </c>
      <c r="H32" s="25">
        <v>8</v>
      </c>
      <c r="I32" s="25">
        <v>3</v>
      </c>
      <c r="J32" s="25">
        <v>3</v>
      </c>
      <c r="K32" s="25">
        <v>19</v>
      </c>
      <c r="L32" s="25">
        <v>18</v>
      </c>
      <c r="M32" s="25">
        <f t="shared" si="4"/>
        <v>545</v>
      </c>
      <c r="N32" s="26">
        <v>0</v>
      </c>
      <c r="O32" s="25">
        <f t="shared" si="3"/>
        <v>545</v>
      </c>
      <c r="P32" s="26">
        <v>0</v>
      </c>
    </row>
    <row r="33" spans="2:16" ht="24.75" customHeight="1">
      <c r="B33" s="27">
        <v>17</v>
      </c>
      <c r="C33" s="24" t="s">
        <v>41</v>
      </c>
      <c r="D33" s="25">
        <v>89</v>
      </c>
      <c r="E33" s="25">
        <v>337</v>
      </c>
      <c r="F33" s="25">
        <v>3</v>
      </c>
      <c r="G33" s="25">
        <v>56</v>
      </c>
      <c r="H33" s="25">
        <v>0</v>
      </c>
      <c r="I33" s="25">
        <v>0</v>
      </c>
      <c r="J33" s="25">
        <v>1</v>
      </c>
      <c r="K33" s="25">
        <v>6</v>
      </c>
      <c r="L33" s="25">
        <v>11</v>
      </c>
      <c r="M33" s="25">
        <f t="shared" si="4"/>
        <v>503</v>
      </c>
      <c r="N33" s="26">
        <v>0</v>
      </c>
      <c r="O33" s="25">
        <f t="shared" si="3"/>
        <v>503</v>
      </c>
      <c r="P33" s="26">
        <v>0</v>
      </c>
    </row>
    <row r="34" spans="2:16" ht="24.75" customHeight="1">
      <c r="B34" s="27">
        <v>18</v>
      </c>
      <c r="C34" s="24" t="s">
        <v>42</v>
      </c>
      <c r="D34" s="25">
        <v>159</v>
      </c>
      <c r="E34" s="25">
        <v>211</v>
      </c>
      <c r="F34" s="25">
        <v>2</v>
      </c>
      <c r="G34" s="25">
        <v>11</v>
      </c>
      <c r="H34" s="25">
        <v>0</v>
      </c>
      <c r="I34" s="25">
        <v>2</v>
      </c>
      <c r="J34" s="25">
        <v>0</v>
      </c>
      <c r="K34" s="25">
        <v>4</v>
      </c>
      <c r="L34" s="25">
        <v>0</v>
      </c>
      <c r="M34" s="25">
        <f t="shared" si="4"/>
        <v>389</v>
      </c>
      <c r="N34" s="26">
        <v>0</v>
      </c>
      <c r="O34" s="25">
        <f t="shared" si="3"/>
        <v>389</v>
      </c>
      <c r="P34" s="26">
        <v>0</v>
      </c>
    </row>
    <row r="35" spans="2:16" ht="24.75" customHeight="1">
      <c r="B35" s="27">
        <v>19</v>
      </c>
      <c r="C35" s="24" t="s">
        <v>43</v>
      </c>
      <c r="D35" s="25">
        <v>200</v>
      </c>
      <c r="E35" s="25">
        <v>215</v>
      </c>
      <c r="F35" s="25">
        <v>7</v>
      </c>
      <c r="G35" s="25">
        <v>50</v>
      </c>
      <c r="H35" s="25">
        <v>3</v>
      </c>
      <c r="I35" s="25">
        <v>0</v>
      </c>
      <c r="J35" s="25">
        <v>4</v>
      </c>
      <c r="K35" s="25">
        <v>8</v>
      </c>
      <c r="L35" s="25">
        <v>18</v>
      </c>
      <c r="M35" s="25">
        <f t="shared" si="4"/>
        <v>505</v>
      </c>
      <c r="N35" s="26">
        <v>0</v>
      </c>
      <c r="O35" s="25">
        <f t="shared" si="3"/>
        <v>505</v>
      </c>
      <c r="P35" s="26">
        <v>0</v>
      </c>
    </row>
    <row r="36" spans="2:16" ht="24.75" customHeight="1">
      <c r="B36" s="27">
        <v>20</v>
      </c>
      <c r="C36" s="24" t="s">
        <v>44</v>
      </c>
      <c r="D36" s="25">
        <v>287</v>
      </c>
      <c r="E36" s="25">
        <v>270</v>
      </c>
      <c r="F36" s="25">
        <v>7</v>
      </c>
      <c r="G36" s="25">
        <v>25</v>
      </c>
      <c r="H36" s="25">
        <v>5</v>
      </c>
      <c r="I36" s="25">
        <v>5</v>
      </c>
      <c r="J36" s="25">
        <v>3</v>
      </c>
      <c r="K36" s="25">
        <v>19</v>
      </c>
      <c r="L36" s="25">
        <v>23</v>
      </c>
      <c r="M36" s="25">
        <f t="shared" si="4"/>
        <v>644</v>
      </c>
      <c r="N36" s="26">
        <v>0</v>
      </c>
      <c r="O36" s="25">
        <f t="shared" si="3"/>
        <v>644</v>
      </c>
      <c r="P36" s="26">
        <v>0</v>
      </c>
    </row>
    <row r="37" spans="2:16" ht="24.75" customHeight="1">
      <c r="B37" s="28" t="s">
        <v>126</v>
      </c>
      <c r="C37" s="28"/>
      <c r="D37" s="29">
        <f aca="true" t="shared" si="5" ref="D37:P37">SUM(D27:D36)</f>
        <v>1554</v>
      </c>
      <c r="E37" s="29">
        <f t="shared" si="5"/>
        <v>1875</v>
      </c>
      <c r="F37" s="29">
        <f t="shared" si="5"/>
        <v>40</v>
      </c>
      <c r="G37" s="29">
        <f>SUM(G27:G36)</f>
        <v>956</v>
      </c>
      <c r="H37" s="29">
        <f t="shared" si="5"/>
        <v>31</v>
      </c>
      <c r="I37" s="29">
        <f t="shared" si="5"/>
        <v>24</v>
      </c>
      <c r="J37" s="29">
        <f t="shared" si="5"/>
        <v>27</v>
      </c>
      <c r="K37" s="29">
        <f t="shared" si="5"/>
        <v>86</v>
      </c>
      <c r="L37" s="29">
        <f t="shared" si="5"/>
        <v>107</v>
      </c>
      <c r="M37" s="29">
        <f>SUM(M27:M36)</f>
        <v>4700</v>
      </c>
      <c r="N37" s="29">
        <f t="shared" si="5"/>
        <v>0</v>
      </c>
      <c r="O37" s="29">
        <f t="shared" si="5"/>
        <v>4700</v>
      </c>
      <c r="P37" s="29">
        <f t="shared" si="5"/>
        <v>0</v>
      </c>
    </row>
    <row r="38" spans="2:16" ht="24.75" customHeight="1">
      <c r="B38" s="27">
        <v>21</v>
      </c>
      <c r="C38" s="24" t="s">
        <v>45</v>
      </c>
      <c r="D38" s="25">
        <v>246</v>
      </c>
      <c r="E38" s="25">
        <v>285</v>
      </c>
      <c r="F38" s="25">
        <v>8</v>
      </c>
      <c r="G38" s="25">
        <v>29</v>
      </c>
      <c r="H38" s="25">
        <v>2</v>
      </c>
      <c r="I38" s="25">
        <v>1</v>
      </c>
      <c r="J38" s="25">
        <v>4</v>
      </c>
      <c r="K38" s="25">
        <v>14</v>
      </c>
      <c r="L38" s="25">
        <v>16</v>
      </c>
      <c r="M38" s="25">
        <f t="shared" si="4"/>
        <v>605</v>
      </c>
      <c r="N38" s="26">
        <v>0</v>
      </c>
      <c r="O38" s="25">
        <f aca="true" t="shared" si="6" ref="O38:O47">SUM(M38+N38)</f>
        <v>605</v>
      </c>
      <c r="P38" s="26">
        <v>0</v>
      </c>
    </row>
    <row r="39" spans="2:16" ht="24.75" customHeight="1">
      <c r="B39" s="27">
        <v>22</v>
      </c>
      <c r="C39" s="24" t="s">
        <v>46</v>
      </c>
      <c r="D39" s="25">
        <v>195</v>
      </c>
      <c r="E39" s="25">
        <v>86</v>
      </c>
      <c r="F39" s="25">
        <v>6</v>
      </c>
      <c r="G39" s="25">
        <v>26</v>
      </c>
      <c r="H39" s="25">
        <v>4</v>
      </c>
      <c r="I39" s="25">
        <v>3</v>
      </c>
      <c r="J39" s="25">
        <v>3</v>
      </c>
      <c r="K39" s="25">
        <v>8</v>
      </c>
      <c r="L39" s="25">
        <v>20</v>
      </c>
      <c r="M39" s="25">
        <f t="shared" si="4"/>
        <v>351</v>
      </c>
      <c r="N39" s="26">
        <v>0</v>
      </c>
      <c r="O39" s="25">
        <f t="shared" si="6"/>
        <v>351</v>
      </c>
      <c r="P39" s="26">
        <v>0</v>
      </c>
    </row>
    <row r="40" spans="2:16" ht="24.75" customHeight="1">
      <c r="B40" s="27">
        <v>23</v>
      </c>
      <c r="C40" s="24" t="s">
        <v>47</v>
      </c>
      <c r="D40" s="25">
        <v>197</v>
      </c>
      <c r="E40" s="25">
        <v>83</v>
      </c>
      <c r="F40" s="25">
        <v>3</v>
      </c>
      <c r="G40" s="25">
        <v>1</v>
      </c>
      <c r="H40" s="25">
        <v>1</v>
      </c>
      <c r="I40" s="25">
        <v>0</v>
      </c>
      <c r="J40" s="25">
        <v>3</v>
      </c>
      <c r="K40" s="25">
        <v>8</v>
      </c>
      <c r="L40" s="25">
        <v>27</v>
      </c>
      <c r="M40" s="25">
        <f t="shared" si="4"/>
        <v>323</v>
      </c>
      <c r="N40" s="26">
        <v>0</v>
      </c>
      <c r="O40" s="25">
        <f t="shared" si="6"/>
        <v>323</v>
      </c>
      <c r="P40" s="26">
        <v>0</v>
      </c>
    </row>
    <row r="41" spans="2:16" ht="24.75" customHeight="1">
      <c r="B41" s="27">
        <v>24</v>
      </c>
      <c r="C41" s="24" t="s">
        <v>48</v>
      </c>
      <c r="D41" s="25">
        <v>157</v>
      </c>
      <c r="E41" s="25">
        <v>73</v>
      </c>
      <c r="F41" s="25">
        <v>5</v>
      </c>
      <c r="G41" s="25">
        <v>38</v>
      </c>
      <c r="H41" s="25">
        <v>4</v>
      </c>
      <c r="I41" s="25">
        <v>1</v>
      </c>
      <c r="J41" s="25">
        <v>1</v>
      </c>
      <c r="K41" s="25">
        <v>4</v>
      </c>
      <c r="L41" s="25">
        <v>20</v>
      </c>
      <c r="M41" s="25">
        <f t="shared" si="4"/>
        <v>303</v>
      </c>
      <c r="N41" s="26">
        <v>0</v>
      </c>
      <c r="O41" s="25">
        <f t="shared" si="6"/>
        <v>303</v>
      </c>
      <c r="P41" s="26">
        <v>0</v>
      </c>
    </row>
    <row r="42" spans="2:16" ht="24.75" customHeight="1">
      <c r="B42" s="23">
        <v>25</v>
      </c>
      <c r="C42" s="24" t="s">
        <v>49</v>
      </c>
      <c r="D42" s="21">
        <v>93</v>
      </c>
      <c r="E42" s="21">
        <v>13</v>
      </c>
      <c r="F42" s="21">
        <v>2</v>
      </c>
      <c r="G42" s="21">
        <v>77</v>
      </c>
      <c r="H42" s="21">
        <v>5</v>
      </c>
      <c r="I42" s="21">
        <v>3</v>
      </c>
      <c r="J42" s="21">
        <v>2</v>
      </c>
      <c r="K42" s="21">
        <v>6</v>
      </c>
      <c r="L42" s="21">
        <v>8</v>
      </c>
      <c r="M42" s="25">
        <f t="shared" si="4"/>
        <v>209</v>
      </c>
      <c r="N42" s="26">
        <v>0</v>
      </c>
      <c r="O42" s="25">
        <f t="shared" si="6"/>
        <v>209</v>
      </c>
      <c r="P42" s="26">
        <v>0</v>
      </c>
    </row>
    <row r="43" spans="2:16" ht="24.75" customHeight="1">
      <c r="B43" s="27">
        <v>26</v>
      </c>
      <c r="C43" s="24" t="s">
        <v>50</v>
      </c>
      <c r="D43" s="25">
        <v>240</v>
      </c>
      <c r="E43" s="25">
        <v>148</v>
      </c>
      <c r="F43" s="25">
        <v>7</v>
      </c>
      <c r="G43" s="25">
        <v>151</v>
      </c>
      <c r="H43" s="25">
        <v>26</v>
      </c>
      <c r="I43" s="25">
        <v>5</v>
      </c>
      <c r="J43" s="25">
        <v>3</v>
      </c>
      <c r="K43" s="25">
        <v>6</v>
      </c>
      <c r="L43" s="25">
        <v>20</v>
      </c>
      <c r="M43" s="25">
        <f t="shared" si="4"/>
        <v>606</v>
      </c>
      <c r="N43" s="26">
        <v>0</v>
      </c>
      <c r="O43" s="25">
        <f t="shared" si="6"/>
        <v>606</v>
      </c>
      <c r="P43" s="26">
        <v>0</v>
      </c>
    </row>
    <row r="44" spans="2:16" ht="24.75" customHeight="1">
      <c r="B44" s="27">
        <v>27</v>
      </c>
      <c r="C44" s="24" t="s">
        <v>51</v>
      </c>
      <c r="D44" s="25">
        <v>79</v>
      </c>
      <c r="E44" s="25">
        <v>119</v>
      </c>
      <c r="F44" s="25">
        <v>5</v>
      </c>
      <c r="G44" s="25">
        <v>133</v>
      </c>
      <c r="H44" s="25">
        <v>25</v>
      </c>
      <c r="I44" s="25">
        <v>10</v>
      </c>
      <c r="J44" s="25">
        <v>5</v>
      </c>
      <c r="K44" s="25">
        <v>7</v>
      </c>
      <c r="L44" s="25">
        <v>10</v>
      </c>
      <c r="M44" s="25">
        <f t="shared" si="4"/>
        <v>393</v>
      </c>
      <c r="N44" s="26">
        <v>0</v>
      </c>
      <c r="O44" s="25">
        <f t="shared" si="6"/>
        <v>393</v>
      </c>
      <c r="P44" s="26">
        <v>0</v>
      </c>
    </row>
    <row r="45" spans="2:16" ht="24.75" customHeight="1">
      <c r="B45" s="27">
        <v>28</v>
      </c>
      <c r="C45" s="24" t="s">
        <v>52</v>
      </c>
      <c r="D45" s="25">
        <v>232</v>
      </c>
      <c r="E45" s="25">
        <v>184</v>
      </c>
      <c r="F45" s="25">
        <v>6</v>
      </c>
      <c r="G45" s="25">
        <v>56</v>
      </c>
      <c r="H45" s="25">
        <v>6</v>
      </c>
      <c r="I45" s="25">
        <v>1</v>
      </c>
      <c r="J45" s="25">
        <v>1</v>
      </c>
      <c r="K45" s="25">
        <v>4</v>
      </c>
      <c r="L45" s="25">
        <v>4</v>
      </c>
      <c r="M45" s="25">
        <f t="shared" si="4"/>
        <v>494</v>
      </c>
      <c r="N45" s="26">
        <v>0</v>
      </c>
      <c r="O45" s="25">
        <f t="shared" si="6"/>
        <v>494</v>
      </c>
      <c r="P45" s="26">
        <v>0</v>
      </c>
    </row>
    <row r="46" spans="2:16" ht="24.75" customHeight="1">
      <c r="B46" s="27">
        <v>29</v>
      </c>
      <c r="C46" s="24" t="s">
        <v>53</v>
      </c>
      <c r="D46" s="25">
        <v>115</v>
      </c>
      <c r="E46" s="25">
        <v>55</v>
      </c>
      <c r="F46" s="25">
        <v>5</v>
      </c>
      <c r="G46" s="25">
        <v>49</v>
      </c>
      <c r="H46" s="25">
        <v>2</v>
      </c>
      <c r="I46" s="25">
        <v>2</v>
      </c>
      <c r="J46" s="25">
        <v>0</v>
      </c>
      <c r="K46" s="25">
        <v>1</v>
      </c>
      <c r="L46" s="25">
        <v>3</v>
      </c>
      <c r="M46" s="25">
        <f t="shared" si="4"/>
        <v>232</v>
      </c>
      <c r="N46" s="26">
        <v>0</v>
      </c>
      <c r="O46" s="25">
        <f t="shared" si="6"/>
        <v>232</v>
      </c>
      <c r="P46" s="26">
        <v>0</v>
      </c>
    </row>
    <row r="47" spans="2:16" ht="24.75" customHeight="1">
      <c r="B47" s="27">
        <v>30</v>
      </c>
      <c r="C47" s="24" t="s">
        <v>54</v>
      </c>
      <c r="D47" s="25">
        <v>161</v>
      </c>
      <c r="E47" s="25">
        <v>124</v>
      </c>
      <c r="F47" s="25">
        <v>7</v>
      </c>
      <c r="G47" s="25">
        <v>11</v>
      </c>
      <c r="H47" s="25">
        <v>1</v>
      </c>
      <c r="I47" s="25">
        <v>1</v>
      </c>
      <c r="J47" s="25">
        <v>1</v>
      </c>
      <c r="K47" s="25">
        <v>3</v>
      </c>
      <c r="L47" s="25">
        <v>6</v>
      </c>
      <c r="M47" s="25">
        <f t="shared" si="4"/>
        <v>315</v>
      </c>
      <c r="N47" s="26">
        <v>0</v>
      </c>
      <c r="O47" s="25">
        <f t="shared" si="6"/>
        <v>315</v>
      </c>
      <c r="P47" s="26">
        <v>0</v>
      </c>
    </row>
    <row r="48" spans="2:16" ht="24.75" customHeight="1">
      <c r="B48" s="28" t="s">
        <v>127</v>
      </c>
      <c r="C48" s="28"/>
      <c r="D48" s="29">
        <f aca="true" t="shared" si="7" ref="D48:P48">SUM(D38:D47)</f>
        <v>1715</v>
      </c>
      <c r="E48" s="29">
        <f t="shared" si="7"/>
        <v>1170</v>
      </c>
      <c r="F48" s="29">
        <f>SUM(F38:F47)</f>
        <v>54</v>
      </c>
      <c r="G48" s="29">
        <f t="shared" si="7"/>
        <v>571</v>
      </c>
      <c r="H48" s="29">
        <f t="shared" si="7"/>
        <v>76</v>
      </c>
      <c r="I48" s="29">
        <f t="shared" si="7"/>
        <v>27</v>
      </c>
      <c r="J48" s="29">
        <f t="shared" si="7"/>
        <v>23</v>
      </c>
      <c r="K48" s="29">
        <f t="shared" si="7"/>
        <v>61</v>
      </c>
      <c r="L48" s="29">
        <f t="shared" si="7"/>
        <v>134</v>
      </c>
      <c r="M48" s="29">
        <f t="shared" si="7"/>
        <v>3831</v>
      </c>
      <c r="N48" s="29">
        <f t="shared" si="7"/>
        <v>0</v>
      </c>
      <c r="O48" s="29">
        <f t="shared" si="7"/>
        <v>3831</v>
      </c>
      <c r="P48" s="29">
        <f t="shared" si="7"/>
        <v>0</v>
      </c>
    </row>
    <row r="49" spans="2:16" ht="24.75" customHeight="1">
      <c r="B49" s="27">
        <v>31</v>
      </c>
      <c r="C49" s="24" t="s">
        <v>55</v>
      </c>
      <c r="D49" s="25">
        <v>168</v>
      </c>
      <c r="E49" s="25">
        <v>40</v>
      </c>
      <c r="F49" s="25">
        <v>3</v>
      </c>
      <c r="G49" s="25">
        <v>25</v>
      </c>
      <c r="H49" s="25">
        <v>0</v>
      </c>
      <c r="I49" s="25">
        <v>2</v>
      </c>
      <c r="J49" s="25">
        <v>1</v>
      </c>
      <c r="K49" s="25">
        <v>2</v>
      </c>
      <c r="L49" s="25">
        <v>13</v>
      </c>
      <c r="M49" s="25">
        <f t="shared" si="4"/>
        <v>254</v>
      </c>
      <c r="N49" s="26">
        <v>0</v>
      </c>
      <c r="O49" s="25">
        <f aca="true" t="shared" si="8" ref="O49:O58">SUM(M49+N49)</f>
        <v>254</v>
      </c>
      <c r="P49" s="26">
        <v>0</v>
      </c>
    </row>
    <row r="50" spans="2:16" ht="24.75" customHeight="1">
      <c r="B50" s="27">
        <v>32</v>
      </c>
      <c r="C50" s="24" t="s">
        <v>56</v>
      </c>
      <c r="D50" s="25">
        <v>289</v>
      </c>
      <c r="E50" s="25">
        <v>245</v>
      </c>
      <c r="F50" s="25">
        <v>11</v>
      </c>
      <c r="G50" s="25">
        <v>55</v>
      </c>
      <c r="H50" s="25">
        <v>16</v>
      </c>
      <c r="I50" s="25">
        <v>8</v>
      </c>
      <c r="J50" s="25">
        <v>6</v>
      </c>
      <c r="K50" s="25">
        <v>6</v>
      </c>
      <c r="L50" s="25">
        <v>41</v>
      </c>
      <c r="M50" s="25">
        <f t="shared" si="4"/>
        <v>677</v>
      </c>
      <c r="N50" s="26">
        <v>0</v>
      </c>
      <c r="O50" s="25">
        <f t="shared" si="8"/>
        <v>677</v>
      </c>
      <c r="P50" s="26">
        <v>0</v>
      </c>
    </row>
    <row r="51" spans="2:16" ht="24.75" customHeight="1">
      <c r="B51" s="27">
        <v>33</v>
      </c>
      <c r="C51" s="24" t="s">
        <v>57</v>
      </c>
      <c r="D51" s="25">
        <v>125</v>
      </c>
      <c r="E51" s="25">
        <v>44</v>
      </c>
      <c r="F51" s="25">
        <v>1</v>
      </c>
      <c r="G51" s="25">
        <v>14</v>
      </c>
      <c r="H51" s="25">
        <v>5</v>
      </c>
      <c r="I51" s="25">
        <v>1</v>
      </c>
      <c r="J51" s="25">
        <v>1</v>
      </c>
      <c r="K51" s="25">
        <v>3</v>
      </c>
      <c r="L51" s="25">
        <v>4</v>
      </c>
      <c r="M51" s="25">
        <f t="shared" si="4"/>
        <v>198</v>
      </c>
      <c r="N51" s="26">
        <v>0</v>
      </c>
      <c r="O51" s="25">
        <f t="shared" si="8"/>
        <v>198</v>
      </c>
      <c r="P51" s="26">
        <v>0</v>
      </c>
    </row>
    <row r="52" spans="2:16" ht="24.75" customHeight="1">
      <c r="B52" s="27">
        <v>34</v>
      </c>
      <c r="C52" s="24" t="s">
        <v>58</v>
      </c>
      <c r="D52" s="25">
        <v>99</v>
      </c>
      <c r="E52" s="25">
        <v>27</v>
      </c>
      <c r="F52" s="25">
        <v>2</v>
      </c>
      <c r="G52" s="25">
        <v>17</v>
      </c>
      <c r="H52" s="25">
        <v>1</v>
      </c>
      <c r="I52" s="25">
        <v>1</v>
      </c>
      <c r="J52" s="25">
        <v>1</v>
      </c>
      <c r="K52" s="25">
        <v>2</v>
      </c>
      <c r="L52" s="25">
        <v>5</v>
      </c>
      <c r="M52" s="25">
        <f t="shared" si="4"/>
        <v>155</v>
      </c>
      <c r="N52" s="26">
        <v>0</v>
      </c>
      <c r="O52" s="25">
        <f t="shared" si="8"/>
        <v>155</v>
      </c>
      <c r="P52" s="26">
        <v>0</v>
      </c>
    </row>
    <row r="53" spans="2:16" ht="24.75" customHeight="1">
      <c r="B53" s="27">
        <v>35</v>
      </c>
      <c r="C53" s="24" t="s">
        <v>59</v>
      </c>
      <c r="D53" s="25">
        <v>211</v>
      </c>
      <c r="E53" s="25">
        <v>271</v>
      </c>
      <c r="F53" s="25">
        <v>3</v>
      </c>
      <c r="G53" s="25">
        <v>40</v>
      </c>
      <c r="H53" s="25">
        <v>1</v>
      </c>
      <c r="I53" s="25">
        <v>2</v>
      </c>
      <c r="J53" s="25">
        <v>21</v>
      </c>
      <c r="K53" s="25">
        <v>2</v>
      </c>
      <c r="L53" s="25">
        <v>11</v>
      </c>
      <c r="M53" s="25">
        <f t="shared" si="4"/>
        <v>562</v>
      </c>
      <c r="N53" s="26">
        <v>0</v>
      </c>
      <c r="O53" s="25">
        <f t="shared" si="8"/>
        <v>562</v>
      </c>
      <c r="P53" s="26">
        <v>0</v>
      </c>
    </row>
    <row r="54" spans="2:16" ht="24.75" customHeight="1">
      <c r="B54" s="27">
        <v>36</v>
      </c>
      <c r="C54" s="24" t="s">
        <v>60</v>
      </c>
      <c r="D54" s="25">
        <v>117</v>
      </c>
      <c r="E54" s="25">
        <v>103</v>
      </c>
      <c r="F54" s="25">
        <v>7</v>
      </c>
      <c r="G54" s="25">
        <v>107</v>
      </c>
      <c r="H54" s="25">
        <v>13</v>
      </c>
      <c r="I54" s="25">
        <v>1</v>
      </c>
      <c r="J54" s="25">
        <v>4</v>
      </c>
      <c r="K54" s="25">
        <v>5</v>
      </c>
      <c r="L54" s="25">
        <v>12</v>
      </c>
      <c r="M54" s="25">
        <f t="shared" si="4"/>
        <v>369</v>
      </c>
      <c r="N54" s="26">
        <v>0</v>
      </c>
      <c r="O54" s="25">
        <f t="shared" si="8"/>
        <v>369</v>
      </c>
      <c r="P54" s="26">
        <v>0</v>
      </c>
    </row>
    <row r="55" spans="2:16" ht="24.75" customHeight="1">
      <c r="B55" s="27">
        <v>37</v>
      </c>
      <c r="C55" s="24" t="s">
        <v>61</v>
      </c>
      <c r="D55" s="25">
        <v>71</v>
      </c>
      <c r="E55" s="25">
        <v>48</v>
      </c>
      <c r="F55" s="25">
        <v>2</v>
      </c>
      <c r="G55" s="25">
        <v>128</v>
      </c>
      <c r="H55" s="25">
        <v>3</v>
      </c>
      <c r="I55" s="25">
        <v>8</v>
      </c>
      <c r="J55" s="25">
        <v>1</v>
      </c>
      <c r="K55" s="25">
        <v>2</v>
      </c>
      <c r="L55" s="25">
        <v>5</v>
      </c>
      <c r="M55" s="25">
        <f t="shared" si="4"/>
        <v>268</v>
      </c>
      <c r="N55" s="26">
        <v>0</v>
      </c>
      <c r="O55" s="25">
        <f t="shared" si="8"/>
        <v>268</v>
      </c>
      <c r="P55" s="26">
        <v>0</v>
      </c>
    </row>
    <row r="56" spans="2:16" ht="24.75" customHeight="1">
      <c r="B56" s="27">
        <v>38</v>
      </c>
      <c r="C56" s="24" t="s">
        <v>62</v>
      </c>
      <c r="D56" s="25">
        <v>43</v>
      </c>
      <c r="E56" s="25">
        <v>16</v>
      </c>
      <c r="F56" s="25">
        <v>0</v>
      </c>
      <c r="G56" s="25">
        <v>75</v>
      </c>
      <c r="H56" s="25">
        <v>4</v>
      </c>
      <c r="I56" s="25">
        <v>1</v>
      </c>
      <c r="J56" s="25">
        <v>0</v>
      </c>
      <c r="K56" s="25">
        <v>0</v>
      </c>
      <c r="L56" s="25">
        <v>5</v>
      </c>
      <c r="M56" s="25">
        <f t="shared" si="4"/>
        <v>144</v>
      </c>
      <c r="N56" s="26">
        <v>0</v>
      </c>
      <c r="O56" s="25">
        <f t="shared" si="8"/>
        <v>144</v>
      </c>
      <c r="P56" s="26">
        <v>0</v>
      </c>
    </row>
    <row r="57" spans="2:16" ht="24.75" customHeight="1">
      <c r="B57" s="27">
        <v>39</v>
      </c>
      <c r="C57" s="24" t="s">
        <v>63</v>
      </c>
      <c r="D57" s="25">
        <v>56</v>
      </c>
      <c r="E57" s="25">
        <v>45</v>
      </c>
      <c r="F57" s="25">
        <v>0</v>
      </c>
      <c r="G57" s="25">
        <v>96</v>
      </c>
      <c r="H57" s="25">
        <v>6</v>
      </c>
      <c r="I57" s="25">
        <v>2</v>
      </c>
      <c r="J57" s="25">
        <v>0</v>
      </c>
      <c r="K57" s="25">
        <v>0</v>
      </c>
      <c r="L57" s="25">
        <v>2</v>
      </c>
      <c r="M57" s="25">
        <f t="shared" si="4"/>
        <v>207</v>
      </c>
      <c r="N57" s="26">
        <v>0</v>
      </c>
      <c r="O57" s="25">
        <f t="shared" si="8"/>
        <v>207</v>
      </c>
      <c r="P57" s="26">
        <v>0</v>
      </c>
    </row>
    <row r="58" spans="2:16" ht="24.75" customHeight="1">
      <c r="B58" s="27">
        <v>40</v>
      </c>
      <c r="C58" s="24" t="s">
        <v>64</v>
      </c>
      <c r="D58" s="21">
        <v>206</v>
      </c>
      <c r="E58" s="21">
        <v>155</v>
      </c>
      <c r="F58" s="21">
        <v>3</v>
      </c>
      <c r="G58" s="21">
        <v>230</v>
      </c>
      <c r="H58" s="21">
        <v>19</v>
      </c>
      <c r="I58" s="21">
        <v>6</v>
      </c>
      <c r="J58" s="21">
        <v>4</v>
      </c>
      <c r="K58" s="21">
        <v>4</v>
      </c>
      <c r="L58" s="21">
        <v>7</v>
      </c>
      <c r="M58" s="25">
        <f t="shared" si="4"/>
        <v>634</v>
      </c>
      <c r="N58" s="26">
        <v>0</v>
      </c>
      <c r="O58" s="25">
        <f t="shared" si="8"/>
        <v>634</v>
      </c>
      <c r="P58" s="26">
        <v>0</v>
      </c>
    </row>
    <row r="59" spans="2:16" ht="24.75" customHeight="1">
      <c r="B59" s="28" t="s">
        <v>128</v>
      </c>
      <c r="C59" s="28"/>
      <c r="D59" s="29">
        <f aca="true" t="shared" si="9" ref="D59:P59">SUM(D49:D58)</f>
        <v>1385</v>
      </c>
      <c r="E59" s="29">
        <f t="shared" si="9"/>
        <v>994</v>
      </c>
      <c r="F59" s="29">
        <f t="shared" si="9"/>
        <v>32</v>
      </c>
      <c r="G59" s="29">
        <f t="shared" si="9"/>
        <v>787</v>
      </c>
      <c r="H59" s="29">
        <f t="shared" si="9"/>
        <v>68</v>
      </c>
      <c r="I59" s="29">
        <f t="shared" si="9"/>
        <v>32</v>
      </c>
      <c r="J59" s="29">
        <f t="shared" si="9"/>
        <v>39</v>
      </c>
      <c r="K59" s="29">
        <f t="shared" si="9"/>
        <v>26</v>
      </c>
      <c r="L59" s="29">
        <f t="shared" si="9"/>
        <v>105</v>
      </c>
      <c r="M59" s="29">
        <f t="shared" si="9"/>
        <v>3468</v>
      </c>
      <c r="N59" s="29">
        <f t="shared" si="9"/>
        <v>0</v>
      </c>
      <c r="O59" s="29">
        <f t="shared" si="9"/>
        <v>3468</v>
      </c>
      <c r="P59" s="29">
        <f t="shared" si="9"/>
        <v>0</v>
      </c>
    </row>
    <row r="60" spans="2:16" ht="24.75" customHeight="1">
      <c r="B60" s="27">
        <v>41</v>
      </c>
      <c r="C60" s="24" t="s">
        <v>65</v>
      </c>
      <c r="D60" s="25">
        <v>172</v>
      </c>
      <c r="E60" s="25">
        <v>223</v>
      </c>
      <c r="F60" s="25">
        <v>5</v>
      </c>
      <c r="G60" s="25">
        <v>154</v>
      </c>
      <c r="H60" s="25">
        <v>10</v>
      </c>
      <c r="I60" s="25">
        <v>1</v>
      </c>
      <c r="J60" s="25">
        <v>7</v>
      </c>
      <c r="K60" s="25">
        <v>5</v>
      </c>
      <c r="L60" s="25">
        <v>8</v>
      </c>
      <c r="M60" s="25">
        <f t="shared" si="4"/>
        <v>585</v>
      </c>
      <c r="N60" s="26">
        <v>0</v>
      </c>
      <c r="O60" s="25">
        <f aca="true" t="shared" si="10" ref="O60:O69">SUM(M60+N60)</f>
        <v>585</v>
      </c>
      <c r="P60" s="26">
        <v>0</v>
      </c>
    </row>
    <row r="61" spans="2:16" ht="24.75" customHeight="1">
      <c r="B61" s="27">
        <v>42</v>
      </c>
      <c r="C61" s="24" t="s">
        <v>66</v>
      </c>
      <c r="D61" s="25">
        <v>145</v>
      </c>
      <c r="E61" s="25">
        <v>81</v>
      </c>
      <c r="F61" s="25">
        <v>5</v>
      </c>
      <c r="G61" s="25">
        <v>61</v>
      </c>
      <c r="H61" s="25">
        <v>4</v>
      </c>
      <c r="I61" s="25">
        <v>1</v>
      </c>
      <c r="J61" s="25">
        <v>2</v>
      </c>
      <c r="K61" s="25">
        <v>3</v>
      </c>
      <c r="L61" s="25">
        <v>8</v>
      </c>
      <c r="M61" s="25">
        <f t="shared" si="4"/>
        <v>310</v>
      </c>
      <c r="N61" s="26">
        <v>0</v>
      </c>
      <c r="O61" s="25">
        <f t="shared" si="10"/>
        <v>310</v>
      </c>
      <c r="P61" s="26">
        <v>0</v>
      </c>
    </row>
    <row r="62" spans="2:16" ht="24.75" customHeight="1">
      <c r="B62" s="27">
        <v>43</v>
      </c>
      <c r="C62" s="24" t="s">
        <v>67</v>
      </c>
      <c r="D62" s="25">
        <v>115</v>
      </c>
      <c r="E62" s="25">
        <v>109</v>
      </c>
      <c r="F62" s="25">
        <v>2</v>
      </c>
      <c r="G62" s="25">
        <v>76</v>
      </c>
      <c r="H62" s="25">
        <v>7</v>
      </c>
      <c r="I62" s="25">
        <v>5</v>
      </c>
      <c r="J62" s="25">
        <v>1</v>
      </c>
      <c r="K62" s="25">
        <v>5</v>
      </c>
      <c r="L62" s="25">
        <v>19</v>
      </c>
      <c r="M62" s="25">
        <f t="shared" si="4"/>
        <v>339</v>
      </c>
      <c r="N62" s="26">
        <v>0</v>
      </c>
      <c r="O62" s="25">
        <f t="shared" si="10"/>
        <v>339</v>
      </c>
      <c r="P62" s="26">
        <v>0</v>
      </c>
    </row>
    <row r="63" spans="2:16" ht="24.75" customHeight="1">
      <c r="B63" s="27">
        <v>44</v>
      </c>
      <c r="C63" s="24" t="s">
        <v>68</v>
      </c>
      <c r="D63" s="25">
        <v>174</v>
      </c>
      <c r="E63" s="25">
        <v>224</v>
      </c>
      <c r="F63" s="25">
        <v>7</v>
      </c>
      <c r="G63" s="25">
        <v>60</v>
      </c>
      <c r="H63" s="25">
        <v>4</v>
      </c>
      <c r="I63" s="25">
        <v>2</v>
      </c>
      <c r="J63" s="25">
        <v>1</v>
      </c>
      <c r="K63" s="25">
        <v>3</v>
      </c>
      <c r="L63" s="25">
        <v>33</v>
      </c>
      <c r="M63" s="25">
        <f t="shared" si="4"/>
        <v>508</v>
      </c>
      <c r="N63" s="26">
        <v>0</v>
      </c>
      <c r="O63" s="25">
        <f t="shared" si="10"/>
        <v>508</v>
      </c>
      <c r="P63" s="26">
        <v>0</v>
      </c>
    </row>
    <row r="64" spans="2:16" ht="24.75" customHeight="1">
      <c r="B64" s="27">
        <v>45</v>
      </c>
      <c r="C64" s="24" t="s">
        <v>69</v>
      </c>
      <c r="D64" s="25">
        <v>193</v>
      </c>
      <c r="E64" s="25">
        <v>121</v>
      </c>
      <c r="F64" s="25">
        <v>5</v>
      </c>
      <c r="G64" s="25">
        <v>140</v>
      </c>
      <c r="H64" s="25">
        <v>5</v>
      </c>
      <c r="I64" s="25">
        <v>6</v>
      </c>
      <c r="J64" s="25">
        <v>2</v>
      </c>
      <c r="K64" s="25">
        <v>8</v>
      </c>
      <c r="L64" s="25">
        <v>11</v>
      </c>
      <c r="M64" s="25">
        <f t="shared" si="4"/>
        <v>491</v>
      </c>
      <c r="N64" s="26">
        <v>0</v>
      </c>
      <c r="O64" s="25">
        <f t="shared" si="10"/>
        <v>491</v>
      </c>
      <c r="P64" s="26">
        <v>0</v>
      </c>
    </row>
    <row r="65" spans="2:16" ht="24.75" customHeight="1">
      <c r="B65" s="27">
        <v>46</v>
      </c>
      <c r="C65" s="24" t="s">
        <v>70</v>
      </c>
      <c r="D65" s="25">
        <v>121</v>
      </c>
      <c r="E65" s="25">
        <v>121</v>
      </c>
      <c r="F65" s="25">
        <v>1</v>
      </c>
      <c r="G65" s="25">
        <v>53</v>
      </c>
      <c r="H65" s="25">
        <v>2</v>
      </c>
      <c r="I65" s="25">
        <v>3</v>
      </c>
      <c r="J65" s="25">
        <v>4</v>
      </c>
      <c r="K65" s="25">
        <v>9</v>
      </c>
      <c r="L65" s="25">
        <v>22</v>
      </c>
      <c r="M65" s="25">
        <f t="shared" si="4"/>
        <v>336</v>
      </c>
      <c r="N65" s="26">
        <v>0</v>
      </c>
      <c r="O65" s="25">
        <f t="shared" si="10"/>
        <v>336</v>
      </c>
      <c r="P65" s="26">
        <v>0</v>
      </c>
    </row>
    <row r="66" spans="2:16" ht="24.75" customHeight="1">
      <c r="B66" s="27">
        <v>47</v>
      </c>
      <c r="C66" s="24" t="s">
        <v>71</v>
      </c>
      <c r="D66" s="25">
        <v>49</v>
      </c>
      <c r="E66" s="25">
        <v>243</v>
      </c>
      <c r="F66" s="25">
        <v>7</v>
      </c>
      <c r="G66" s="25">
        <v>51</v>
      </c>
      <c r="H66" s="25">
        <v>4</v>
      </c>
      <c r="I66" s="25">
        <v>2</v>
      </c>
      <c r="J66" s="25">
        <v>1</v>
      </c>
      <c r="K66" s="25">
        <v>13</v>
      </c>
      <c r="L66" s="25">
        <v>11</v>
      </c>
      <c r="M66" s="25">
        <f t="shared" si="4"/>
        <v>381</v>
      </c>
      <c r="N66" s="26">
        <v>0</v>
      </c>
      <c r="O66" s="25">
        <f t="shared" si="10"/>
        <v>381</v>
      </c>
      <c r="P66" s="26">
        <v>0</v>
      </c>
    </row>
    <row r="67" spans="2:16" ht="24.75" customHeight="1">
      <c r="B67" s="27">
        <v>48</v>
      </c>
      <c r="C67" s="24" t="s">
        <v>72</v>
      </c>
      <c r="D67" s="25">
        <v>84</v>
      </c>
      <c r="E67" s="25">
        <v>146</v>
      </c>
      <c r="F67" s="25">
        <v>4</v>
      </c>
      <c r="G67" s="25">
        <v>53</v>
      </c>
      <c r="H67" s="25">
        <v>1</v>
      </c>
      <c r="I67" s="25">
        <v>0</v>
      </c>
      <c r="J67" s="25">
        <v>4</v>
      </c>
      <c r="K67" s="25">
        <v>3</v>
      </c>
      <c r="L67" s="25">
        <v>16</v>
      </c>
      <c r="M67" s="25">
        <f t="shared" si="4"/>
        <v>311</v>
      </c>
      <c r="N67" s="26">
        <v>0</v>
      </c>
      <c r="O67" s="25">
        <f t="shared" si="10"/>
        <v>311</v>
      </c>
      <c r="P67" s="26">
        <v>0</v>
      </c>
    </row>
    <row r="68" spans="2:16" ht="24.75" customHeight="1">
      <c r="B68" s="27">
        <v>49</v>
      </c>
      <c r="C68" s="24" t="s">
        <v>73</v>
      </c>
      <c r="D68" s="25">
        <v>221</v>
      </c>
      <c r="E68" s="25">
        <v>198</v>
      </c>
      <c r="F68" s="25">
        <v>2</v>
      </c>
      <c r="G68" s="25">
        <v>69</v>
      </c>
      <c r="H68" s="25">
        <v>6</v>
      </c>
      <c r="I68" s="25">
        <v>0</v>
      </c>
      <c r="J68" s="25">
        <v>0</v>
      </c>
      <c r="K68" s="25">
        <v>0</v>
      </c>
      <c r="L68" s="25">
        <v>7</v>
      </c>
      <c r="M68" s="25">
        <f t="shared" si="4"/>
        <v>503</v>
      </c>
      <c r="N68" s="26">
        <v>0</v>
      </c>
      <c r="O68" s="25">
        <f t="shared" si="10"/>
        <v>503</v>
      </c>
      <c r="P68" s="26">
        <v>0</v>
      </c>
    </row>
    <row r="69" spans="2:16" ht="24.75" customHeight="1">
      <c r="B69" s="27">
        <v>50</v>
      </c>
      <c r="C69" s="24" t="s">
        <v>74</v>
      </c>
      <c r="D69" s="25">
        <v>104</v>
      </c>
      <c r="E69" s="25">
        <v>126</v>
      </c>
      <c r="F69" s="25">
        <v>2</v>
      </c>
      <c r="G69" s="25">
        <v>45</v>
      </c>
      <c r="H69" s="25">
        <v>0</v>
      </c>
      <c r="I69" s="25">
        <v>3</v>
      </c>
      <c r="J69" s="25">
        <v>0</v>
      </c>
      <c r="K69" s="25">
        <v>6</v>
      </c>
      <c r="L69" s="25">
        <v>6</v>
      </c>
      <c r="M69" s="25">
        <f t="shared" si="4"/>
        <v>292</v>
      </c>
      <c r="N69" s="26">
        <v>0</v>
      </c>
      <c r="O69" s="25">
        <f t="shared" si="10"/>
        <v>292</v>
      </c>
      <c r="P69" s="26">
        <v>0</v>
      </c>
    </row>
    <row r="70" spans="2:16" ht="24.75" customHeight="1">
      <c r="B70" s="28" t="s">
        <v>129</v>
      </c>
      <c r="C70" s="28"/>
      <c r="D70" s="29">
        <f aca="true" t="shared" si="11" ref="D70:P70">SUM(D60:D69)</f>
        <v>1378</v>
      </c>
      <c r="E70" s="29">
        <f t="shared" si="11"/>
        <v>1592</v>
      </c>
      <c r="F70" s="29">
        <f t="shared" si="11"/>
        <v>40</v>
      </c>
      <c r="G70" s="29">
        <f t="shared" si="11"/>
        <v>762</v>
      </c>
      <c r="H70" s="29">
        <f t="shared" si="11"/>
        <v>43</v>
      </c>
      <c r="I70" s="29">
        <f t="shared" si="11"/>
        <v>23</v>
      </c>
      <c r="J70" s="29">
        <f t="shared" si="11"/>
        <v>22</v>
      </c>
      <c r="K70" s="29">
        <f t="shared" si="11"/>
        <v>55</v>
      </c>
      <c r="L70" s="29">
        <f t="shared" si="11"/>
        <v>141</v>
      </c>
      <c r="M70" s="29">
        <f t="shared" si="11"/>
        <v>4056</v>
      </c>
      <c r="N70" s="29">
        <f t="shared" si="11"/>
        <v>0</v>
      </c>
      <c r="O70" s="29">
        <f t="shared" si="11"/>
        <v>4056</v>
      </c>
      <c r="P70" s="29">
        <f t="shared" si="11"/>
        <v>0</v>
      </c>
    </row>
    <row r="71" spans="2:16" ht="24.75" customHeight="1">
      <c r="B71" s="27">
        <v>51</v>
      </c>
      <c r="C71" s="24" t="s">
        <v>75</v>
      </c>
      <c r="D71" s="25">
        <v>104</v>
      </c>
      <c r="E71" s="25">
        <v>96</v>
      </c>
      <c r="F71" s="25">
        <v>3</v>
      </c>
      <c r="G71" s="25">
        <v>103</v>
      </c>
      <c r="H71" s="25">
        <v>1</v>
      </c>
      <c r="I71" s="25">
        <v>7</v>
      </c>
      <c r="J71" s="25">
        <v>3</v>
      </c>
      <c r="K71" s="25">
        <v>3</v>
      </c>
      <c r="L71" s="25">
        <v>10</v>
      </c>
      <c r="M71" s="25">
        <f t="shared" si="4"/>
        <v>330</v>
      </c>
      <c r="N71" s="26">
        <v>0</v>
      </c>
      <c r="O71" s="25">
        <f aca="true" t="shared" si="12" ref="O71:O80">SUM(M71+N71)</f>
        <v>330</v>
      </c>
      <c r="P71" s="26">
        <v>0</v>
      </c>
    </row>
    <row r="72" spans="2:16" ht="24.75" customHeight="1">
      <c r="B72" s="27">
        <v>52</v>
      </c>
      <c r="C72" s="24" t="s">
        <v>76</v>
      </c>
      <c r="D72" s="25">
        <v>66</v>
      </c>
      <c r="E72" s="25">
        <v>147</v>
      </c>
      <c r="F72" s="25">
        <v>8</v>
      </c>
      <c r="G72" s="25">
        <v>44</v>
      </c>
      <c r="H72" s="25">
        <v>5</v>
      </c>
      <c r="I72" s="25">
        <v>5</v>
      </c>
      <c r="J72" s="25">
        <v>0</v>
      </c>
      <c r="K72" s="25">
        <v>3</v>
      </c>
      <c r="L72" s="25">
        <v>5</v>
      </c>
      <c r="M72" s="25">
        <f t="shared" si="4"/>
        <v>283</v>
      </c>
      <c r="N72" s="26">
        <v>0</v>
      </c>
      <c r="O72" s="25">
        <f t="shared" si="12"/>
        <v>283</v>
      </c>
      <c r="P72" s="26">
        <v>0</v>
      </c>
    </row>
    <row r="73" spans="2:16" ht="24.75" customHeight="1">
      <c r="B73" s="27">
        <v>53</v>
      </c>
      <c r="C73" s="24" t="s">
        <v>77</v>
      </c>
      <c r="D73" s="25">
        <v>214</v>
      </c>
      <c r="E73" s="25">
        <v>155</v>
      </c>
      <c r="F73" s="25">
        <v>6</v>
      </c>
      <c r="G73" s="25">
        <v>27</v>
      </c>
      <c r="H73" s="25">
        <v>2</v>
      </c>
      <c r="I73" s="25">
        <v>6</v>
      </c>
      <c r="J73" s="25">
        <v>2</v>
      </c>
      <c r="K73" s="25">
        <v>9</v>
      </c>
      <c r="L73" s="25">
        <v>12</v>
      </c>
      <c r="M73" s="25">
        <f t="shared" si="4"/>
        <v>433</v>
      </c>
      <c r="N73" s="26">
        <v>0</v>
      </c>
      <c r="O73" s="25">
        <f t="shared" si="12"/>
        <v>433</v>
      </c>
      <c r="P73" s="26">
        <v>0</v>
      </c>
    </row>
    <row r="74" spans="2:16" ht="24.75" customHeight="1">
      <c r="B74" s="23">
        <v>54</v>
      </c>
      <c r="C74" s="24" t="s">
        <v>78</v>
      </c>
      <c r="D74" s="21">
        <v>211</v>
      </c>
      <c r="E74" s="21">
        <v>174</v>
      </c>
      <c r="F74" s="21">
        <v>5</v>
      </c>
      <c r="G74" s="21">
        <v>53</v>
      </c>
      <c r="H74" s="21">
        <v>6</v>
      </c>
      <c r="I74" s="21">
        <v>8</v>
      </c>
      <c r="J74" s="21">
        <v>0</v>
      </c>
      <c r="K74" s="21">
        <v>7</v>
      </c>
      <c r="L74" s="21">
        <v>17</v>
      </c>
      <c r="M74" s="25">
        <f>SUM(D74:L74)</f>
        <v>481</v>
      </c>
      <c r="N74" s="26">
        <v>0</v>
      </c>
      <c r="O74" s="25">
        <f t="shared" si="12"/>
        <v>481</v>
      </c>
      <c r="P74" s="26">
        <v>0</v>
      </c>
    </row>
    <row r="75" spans="2:16" ht="24.75" customHeight="1">
      <c r="B75" s="27">
        <v>55</v>
      </c>
      <c r="C75" s="24" t="s">
        <v>79</v>
      </c>
      <c r="D75" s="25">
        <v>260</v>
      </c>
      <c r="E75" s="25">
        <v>133</v>
      </c>
      <c r="F75" s="25">
        <v>2</v>
      </c>
      <c r="G75" s="25">
        <v>80</v>
      </c>
      <c r="H75" s="25">
        <v>4</v>
      </c>
      <c r="I75" s="25">
        <v>12</v>
      </c>
      <c r="J75" s="25">
        <v>2</v>
      </c>
      <c r="K75" s="25">
        <v>6</v>
      </c>
      <c r="L75" s="25">
        <v>24</v>
      </c>
      <c r="M75" s="25">
        <f t="shared" si="4"/>
        <v>523</v>
      </c>
      <c r="N75" s="26">
        <v>0</v>
      </c>
      <c r="O75" s="25">
        <f t="shared" si="12"/>
        <v>523</v>
      </c>
      <c r="P75" s="26">
        <v>0</v>
      </c>
    </row>
    <row r="76" spans="2:16" ht="24.75" customHeight="1">
      <c r="B76" s="27">
        <v>56</v>
      </c>
      <c r="C76" s="24" t="s">
        <v>80</v>
      </c>
      <c r="D76" s="25">
        <v>104</v>
      </c>
      <c r="E76" s="25">
        <v>82</v>
      </c>
      <c r="F76" s="25">
        <v>2</v>
      </c>
      <c r="G76" s="25">
        <v>30</v>
      </c>
      <c r="H76" s="25">
        <v>1</v>
      </c>
      <c r="I76" s="25">
        <v>34</v>
      </c>
      <c r="J76" s="25">
        <v>0</v>
      </c>
      <c r="K76" s="25">
        <v>2</v>
      </c>
      <c r="L76" s="25">
        <v>14</v>
      </c>
      <c r="M76" s="25">
        <f>SUM(D76:L76)</f>
        <v>269</v>
      </c>
      <c r="N76" s="26">
        <v>0</v>
      </c>
      <c r="O76" s="25">
        <f t="shared" si="12"/>
        <v>269</v>
      </c>
      <c r="P76" s="26">
        <v>0</v>
      </c>
    </row>
    <row r="77" spans="2:16" ht="24.75" customHeight="1">
      <c r="B77" s="27">
        <v>57</v>
      </c>
      <c r="C77" s="24" t="s">
        <v>81</v>
      </c>
      <c r="D77" s="25">
        <v>31</v>
      </c>
      <c r="E77" s="25">
        <v>69</v>
      </c>
      <c r="F77" s="25">
        <v>3</v>
      </c>
      <c r="G77" s="25">
        <v>44</v>
      </c>
      <c r="H77" s="25">
        <v>1</v>
      </c>
      <c r="I77" s="25">
        <v>5</v>
      </c>
      <c r="J77" s="25">
        <v>1</v>
      </c>
      <c r="K77" s="25">
        <v>4</v>
      </c>
      <c r="L77" s="25">
        <v>5</v>
      </c>
      <c r="M77" s="25">
        <f t="shared" si="4"/>
        <v>163</v>
      </c>
      <c r="N77" s="26">
        <v>0</v>
      </c>
      <c r="O77" s="25">
        <f t="shared" si="12"/>
        <v>163</v>
      </c>
      <c r="P77" s="26">
        <v>0</v>
      </c>
    </row>
    <row r="78" spans="2:16" ht="24.75" customHeight="1">
      <c r="B78" s="27">
        <v>58</v>
      </c>
      <c r="C78" s="24" t="s">
        <v>82</v>
      </c>
      <c r="D78" s="25">
        <v>148</v>
      </c>
      <c r="E78" s="25">
        <v>193</v>
      </c>
      <c r="F78" s="25">
        <v>6</v>
      </c>
      <c r="G78" s="25">
        <v>26</v>
      </c>
      <c r="H78" s="25">
        <v>11</v>
      </c>
      <c r="I78" s="25">
        <v>110</v>
      </c>
      <c r="J78" s="25">
        <v>0</v>
      </c>
      <c r="K78" s="25">
        <v>2</v>
      </c>
      <c r="L78" s="25">
        <v>11</v>
      </c>
      <c r="M78" s="25">
        <f t="shared" si="4"/>
        <v>507</v>
      </c>
      <c r="N78" s="26">
        <v>0</v>
      </c>
      <c r="O78" s="25">
        <f t="shared" si="12"/>
        <v>507</v>
      </c>
      <c r="P78" s="26">
        <v>0</v>
      </c>
    </row>
    <row r="79" spans="2:16" ht="24.75" customHeight="1">
      <c r="B79" s="27">
        <v>59</v>
      </c>
      <c r="C79" s="24" t="s">
        <v>83</v>
      </c>
      <c r="D79" s="25">
        <v>43</v>
      </c>
      <c r="E79" s="25">
        <v>55</v>
      </c>
      <c r="F79" s="25">
        <v>4</v>
      </c>
      <c r="G79" s="25">
        <v>54</v>
      </c>
      <c r="H79" s="25">
        <v>2</v>
      </c>
      <c r="I79" s="25">
        <v>6</v>
      </c>
      <c r="J79" s="25">
        <v>0</v>
      </c>
      <c r="K79" s="25">
        <v>5</v>
      </c>
      <c r="L79" s="25">
        <v>24</v>
      </c>
      <c r="M79" s="25">
        <f t="shared" si="4"/>
        <v>193</v>
      </c>
      <c r="N79" s="26">
        <v>0</v>
      </c>
      <c r="O79" s="25">
        <f t="shared" si="12"/>
        <v>193</v>
      </c>
      <c r="P79" s="26">
        <v>0</v>
      </c>
    </row>
    <row r="80" spans="2:16" ht="24.75" customHeight="1">
      <c r="B80" s="27">
        <v>60</v>
      </c>
      <c r="C80" s="24" t="s">
        <v>84</v>
      </c>
      <c r="D80" s="25">
        <v>212</v>
      </c>
      <c r="E80" s="25">
        <v>220</v>
      </c>
      <c r="F80" s="25">
        <v>5</v>
      </c>
      <c r="G80" s="25">
        <v>69</v>
      </c>
      <c r="H80" s="25">
        <v>5</v>
      </c>
      <c r="I80" s="25">
        <v>4</v>
      </c>
      <c r="J80" s="25">
        <v>7</v>
      </c>
      <c r="K80" s="25">
        <v>10</v>
      </c>
      <c r="L80" s="25">
        <v>12</v>
      </c>
      <c r="M80" s="25">
        <f t="shared" si="4"/>
        <v>544</v>
      </c>
      <c r="N80" s="26">
        <v>0</v>
      </c>
      <c r="O80" s="25">
        <f t="shared" si="12"/>
        <v>544</v>
      </c>
      <c r="P80" s="26">
        <v>0</v>
      </c>
    </row>
    <row r="81" spans="2:16" ht="24.75" customHeight="1">
      <c r="B81" s="28" t="s">
        <v>130</v>
      </c>
      <c r="C81" s="28"/>
      <c r="D81" s="29">
        <f aca="true" t="shared" si="13" ref="D81:P81">SUM(D71:D80)</f>
        <v>1393</v>
      </c>
      <c r="E81" s="29">
        <f t="shared" si="13"/>
        <v>1324</v>
      </c>
      <c r="F81" s="29">
        <f t="shared" si="13"/>
        <v>44</v>
      </c>
      <c r="G81" s="29">
        <f t="shared" si="13"/>
        <v>530</v>
      </c>
      <c r="H81" s="29">
        <f t="shared" si="13"/>
        <v>38</v>
      </c>
      <c r="I81" s="29">
        <f t="shared" si="13"/>
        <v>197</v>
      </c>
      <c r="J81" s="29">
        <v>15</v>
      </c>
      <c r="K81" s="29">
        <f>SUM(K71:K80)</f>
        <v>51</v>
      </c>
      <c r="L81" s="29">
        <f t="shared" si="13"/>
        <v>134</v>
      </c>
      <c r="M81" s="29">
        <f t="shared" si="13"/>
        <v>3726</v>
      </c>
      <c r="N81" s="29">
        <f t="shared" si="13"/>
        <v>0</v>
      </c>
      <c r="O81" s="29">
        <f t="shared" si="13"/>
        <v>3726</v>
      </c>
      <c r="P81" s="29">
        <f t="shared" si="13"/>
        <v>0</v>
      </c>
    </row>
    <row r="82" spans="2:16" ht="24.75" customHeight="1">
      <c r="B82" s="27">
        <v>61</v>
      </c>
      <c r="C82" s="24" t="s">
        <v>85</v>
      </c>
      <c r="D82" s="25">
        <v>265</v>
      </c>
      <c r="E82" s="25">
        <v>73</v>
      </c>
      <c r="F82" s="25">
        <v>3</v>
      </c>
      <c r="G82" s="25">
        <v>4</v>
      </c>
      <c r="H82" s="25">
        <v>0</v>
      </c>
      <c r="I82" s="25">
        <v>11</v>
      </c>
      <c r="J82" s="25">
        <v>0</v>
      </c>
      <c r="K82" s="25">
        <v>1</v>
      </c>
      <c r="L82" s="25">
        <v>9</v>
      </c>
      <c r="M82" s="25">
        <f t="shared" si="4"/>
        <v>366</v>
      </c>
      <c r="N82" s="26">
        <v>0</v>
      </c>
      <c r="O82" s="25">
        <f aca="true" t="shared" si="14" ref="O82:O91">SUM(M82+N82)</f>
        <v>366</v>
      </c>
      <c r="P82" s="26">
        <v>0</v>
      </c>
    </row>
    <row r="83" spans="2:16" ht="24.75" customHeight="1">
      <c r="B83" s="27">
        <v>62</v>
      </c>
      <c r="C83" s="24" t="s">
        <v>86</v>
      </c>
      <c r="D83" s="25">
        <v>176</v>
      </c>
      <c r="E83" s="25">
        <v>242</v>
      </c>
      <c r="F83" s="25">
        <v>8</v>
      </c>
      <c r="G83" s="25">
        <v>35</v>
      </c>
      <c r="H83" s="25">
        <v>2</v>
      </c>
      <c r="I83" s="25">
        <v>38</v>
      </c>
      <c r="J83" s="25">
        <v>3</v>
      </c>
      <c r="K83" s="25">
        <v>6</v>
      </c>
      <c r="L83" s="25">
        <v>8</v>
      </c>
      <c r="M83" s="25">
        <f t="shared" si="4"/>
        <v>518</v>
      </c>
      <c r="N83" s="26">
        <v>0</v>
      </c>
      <c r="O83" s="25">
        <f t="shared" si="14"/>
        <v>518</v>
      </c>
      <c r="P83" s="26">
        <v>0</v>
      </c>
    </row>
    <row r="84" spans="2:16" ht="24.75" customHeight="1">
      <c r="B84" s="27">
        <v>63</v>
      </c>
      <c r="C84" s="24" t="s">
        <v>87</v>
      </c>
      <c r="D84" s="25">
        <v>302</v>
      </c>
      <c r="E84" s="25">
        <v>175</v>
      </c>
      <c r="F84" s="25">
        <v>3</v>
      </c>
      <c r="G84" s="25">
        <v>84</v>
      </c>
      <c r="H84" s="25">
        <v>4</v>
      </c>
      <c r="I84" s="25">
        <v>8</v>
      </c>
      <c r="J84" s="25">
        <v>7</v>
      </c>
      <c r="K84" s="25">
        <v>3</v>
      </c>
      <c r="L84" s="25">
        <v>15</v>
      </c>
      <c r="M84" s="25">
        <f t="shared" si="4"/>
        <v>601</v>
      </c>
      <c r="N84" s="26">
        <v>0</v>
      </c>
      <c r="O84" s="25">
        <f t="shared" si="14"/>
        <v>601</v>
      </c>
      <c r="P84" s="26">
        <v>0</v>
      </c>
    </row>
    <row r="85" spans="2:16" ht="24.75" customHeight="1">
      <c r="B85" s="27">
        <v>64</v>
      </c>
      <c r="C85" s="24" t="s">
        <v>88</v>
      </c>
      <c r="D85" s="25">
        <v>160</v>
      </c>
      <c r="E85" s="25">
        <v>66</v>
      </c>
      <c r="F85" s="25">
        <v>4</v>
      </c>
      <c r="G85" s="25">
        <v>41</v>
      </c>
      <c r="H85" s="25">
        <v>4</v>
      </c>
      <c r="I85" s="25">
        <v>38</v>
      </c>
      <c r="J85" s="25">
        <v>1</v>
      </c>
      <c r="K85" s="25">
        <v>6</v>
      </c>
      <c r="L85" s="25">
        <v>15</v>
      </c>
      <c r="M85" s="25">
        <f t="shared" si="4"/>
        <v>335</v>
      </c>
      <c r="N85" s="26">
        <v>0</v>
      </c>
      <c r="O85" s="25">
        <f t="shared" si="14"/>
        <v>335</v>
      </c>
      <c r="P85" s="26">
        <v>0</v>
      </c>
    </row>
    <row r="86" spans="2:16" ht="24.75" customHeight="1">
      <c r="B86" s="27">
        <v>65</v>
      </c>
      <c r="C86" s="24" t="s">
        <v>89</v>
      </c>
      <c r="D86" s="25">
        <v>131</v>
      </c>
      <c r="E86" s="25">
        <v>258</v>
      </c>
      <c r="F86" s="25">
        <v>10</v>
      </c>
      <c r="G86" s="25">
        <v>151</v>
      </c>
      <c r="H86" s="25">
        <v>8</v>
      </c>
      <c r="I86" s="25">
        <v>3</v>
      </c>
      <c r="J86" s="25">
        <v>2</v>
      </c>
      <c r="K86" s="25">
        <v>9</v>
      </c>
      <c r="L86" s="25">
        <v>25</v>
      </c>
      <c r="M86" s="25">
        <f>SUM(D86:L86)</f>
        <v>597</v>
      </c>
      <c r="N86" s="26">
        <v>0</v>
      </c>
      <c r="O86" s="25">
        <f t="shared" si="14"/>
        <v>597</v>
      </c>
      <c r="P86" s="26">
        <v>0</v>
      </c>
    </row>
    <row r="87" spans="2:16" ht="24.75" customHeight="1">
      <c r="B87" s="27">
        <v>66</v>
      </c>
      <c r="C87" s="24" t="s">
        <v>90</v>
      </c>
      <c r="D87" s="25">
        <v>110</v>
      </c>
      <c r="E87" s="25">
        <v>370</v>
      </c>
      <c r="F87" s="25">
        <v>6</v>
      </c>
      <c r="G87" s="25">
        <v>46</v>
      </c>
      <c r="H87" s="25">
        <v>12</v>
      </c>
      <c r="I87" s="25">
        <v>5</v>
      </c>
      <c r="J87" s="25">
        <v>0</v>
      </c>
      <c r="K87" s="25">
        <v>11</v>
      </c>
      <c r="L87" s="25">
        <v>94</v>
      </c>
      <c r="M87" s="25">
        <f>SUM(D87:L87)</f>
        <v>654</v>
      </c>
      <c r="N87" s="26">
        <v>0</v>
      </c>
      <c r="O87" s="25">
        <f t="shared" si="14"/>
        <v>654</v>
      </c>
      <c r="P87" s="26">
        <v>0</v>
      </c>
    </row>
    <row r="88" spans="2:16" ht="24.75" customHeight="1">
      <c r="B88" s="27">
        <v>67</v>
      </c>
      <c r="C88" s="24" t="s">
        <v>91</v>
      </c>
      <c r="D88" s="25">
        <v>78</v>
      </c>
      <c r="E88" s="25">
        <v>257</v>
      </c>
      <c r="F88" s="25">
        <v>9</v>
      </c>
      <c r="G88" s="25">
        <v>71</v>
      </c>
      <c r="H88" s="25">
        <v>4</v>
      </c>
      <c r="I88" s="25">
        <v>0</v>
      </c>
      <c r="J88" s="25">
        <v>3</v>
      </c>
      <c r="K88" s="25">
        <v>6</v>
      </c>
      <c r="L88" s="25">
        <v>39</v>
      </c>
      <c r="M88" s="25">
        <f t="shared" si="4"/>
        <v>467</v>
      </c>
      <c r="N88" s="26">
        <v>0</v>
      </c>
      <c r="O88" s="25">
        <f t="shared" si="14"/>
        <v>467</v>
      </c>
      <c r="P88" s="26">
        <v>0</v>
      </c>
    </row>
    <row r="89" spans="2:16" ht="24.75" customHeight="1">
      <c r="B89" s="27">
        <v>68</v>
      </c>
      <c r="C89" s="24" t="s">
        <v>92</v>
      </c>
      <c r="D89" s="25">
        <v>177</v>
      </c>
      <c r="E89" s="25">
        <v>420</v>
      </c>
      <c r="F89" s="25">
        <v>9</v>
      </c>
      <c r="G89" s="25">
        <v>159</v>
      </c>
      <c r="H89" s="25">
        <v>7</v>
      </c>
      <c r="I89" s="25">
        <v>6</v>
      </c>
      <c r="J89" s="25">
        <v>4</v>
      </c>
      <c r="K89" s="25">
        <v>15</v>
      </c>
      <c r="L89" s="25">
        <v>56</v>
      </c>
      <c r="M89" s="25">
        <f t="shared" si="4"/>
        <v>853</v>
      </c>
      <c r="N89" s="26">
        <v>0</v>
      </c>
      <c r="O89" s="25">
        <f t="shared" si="14"/>
        <v>853</v>
      </c>
      <c r="P89" s="26">
        <v>0</v>
      </c>
    </row>
    <row r="90" spans="2:16" ht="24.75" customHeight="1">
      <c r="B90" s="27">
        <v>69</v>
      </c>
      <c r="C90" s="24" t="s">
        <v>93</v>
      </c>
      <c r="D90" s="25">
        <v>177</v>
      </c>
      <c r="E90" s="21">
        <v>84</v>
      </c>
      <c r="F90" s="21">
        <v>5</v>
      </c>
      <c r="G90" s="21">
        <v>100</v>
      </c>
      <c r="H90" s="21">
        <v>4</v>
      </c>
      <c r="I90" s="21">
        <v>6</v>
      </c>
      <c r="J90" s="21">
        <v>0</v>
      </c>
      <c r="K90" s="21">
        <v>4</v>
      </c>
      <c r="L90" s="21">
        <v>18</v>
      </c>
      <c r="M90" s="25">
        <f t="shared" si="4"/>
        <v>398</v>
      </c>
      <c r="N90" s="26">
        <v>0</v>
      </c>
      <c r="O90" s="25">
        <f t="shared" si="14"/>
        <v>398</v>
      </c>
      <c r="P90" s="30">
        <v>1</v>
      </c>
    </row>
    <row r="91" spans="2:16" ht="24.75" customHeight="1">
      <c r="B91" s="27">
        <v>70</v>
      </c>
      <c r="C91" s="24" t="s">
        <v>94</v>
      </c>
      <c r="D91" s="25">
        <v>187</v>
      </c>
      <c r="E91" s="25">
        <v>231</v>
      </c>
      <c r="F91" s="25">
        <v>6</v>
      </c>
      <c r="G91" s="25">
        <v>55</v>
      </c>
      <c r="H91" s="25">
        <v>5</v>
      </c>
      <c r="I91" s="25">
        <v>6</v>
      </c>
      <c r="J91" s="25">
        <v>4</v>
      </c>
      <c r="K91" s="25">
        <v>19</v>
      </c>
      <c r="L91" s="25">
        <v>6</v>
      </c>
      <c r="M91" s="25">
        <f t="shared" si="4"/>
        <v>519</v>
      </c>
      <c r="N91" s="26">
        <v>0</v>
      </c>
      <c r="O91" s="25">
        <f t="shared" si="14"/>
        <v>519</v>
      </c>
      <c r="P91" s="26">
        <v>0</v>
      </c>
    </row>
    <row r="92" spans="2:16" ht="24.75" customHeight="1">
      <c r="B92" s="28" t="s">
        <v>131</v>
      </c>
      <c r="C92" s="28"/>
      <c r="D92" s="29">
        <f aca="true" t="shared" si="15" ref="D92:O92">SUM(D82:D91)</f>
        <v>1763</v>
      </c>
      <c r="E92" s="29">
        <f t="shared" si="15"/>
        <v>2176</v>
      </c>
      <c r="F92" s="29">
        <f t="shared" si="15"/>
        <v>63</v>
      </c>
      <c r="G92" s="29">
        <f t="shared" si="15"/>
        <v>746</v>
      </c>
      <c r="H92" s="29">
        <f t="shared" si="15"/>
        <v>50</v>
      </c>
      <c r="I92" s="29">
        <f t="shared" si="15"/>
        <v>121</v>
      </c>
      <c r="J92" s="29">
        <f>SUM(J82:J91)</f>
        <v>24</v>
      </c>
      <c r="K92" s="29">
        <f t="shared" si="15"/>
        <v>80</v>
      </c>
      <c r="L92" s="29">
        <f t="shared" si="15"/>
        <v>285</v>
      </c>
      <c r="M92" s="29">
        <f t="shared" si="15"/>
        <v>5308</v>
      </c>
      <c r="N92" s="29">
        <f t="shared" si="15"/>
        <v>0</v>
      </c>
      <c r="O92" s="29">
        <f t="shared" si="15"/>
        <v>5308</v>
      </c>
      <c r="P92" s="29">
        <f>SUM(P82:P91)</f>
        <v>1</v>
      </c>
    </row>
    <row r="93" spans="2:16" ht="24.75" customHeight="1">
      <c r="B93" s="27">
        <v>71</v>
      </c>
      <c r="C93" s="24" t="s">
        <v>95</v>
      </c>
      <c r="D93" s="25">
        <v>170</v>
      </c>
      <c r="E93" s="25">
        <v>310</v>
      </c>
      <c r="F93" s="25">
        <v>9</v>
      </c>
      <c r="G93" s="25">
        <v>78</v>
      </c>
      <c r="H93" s="25">
        <v>5</v>
      </c>
      <c r="I93" s="25">
        <v>2</v>
      </c>
      <c r="J93" s="25">
        <v>0</v>
      </c>
      <c r="K93" s="25">
        <v>3</v>
      </c>
      <c r="L93" s="25">
        <v>12</v>
      </c>
      <c r="M93" s="25">
        <f>SUM(D93:L93)</f>
        <v>589</v>
      </c>
      <c r="N93" s="26">
        <v>0</v>
      </c>
      <c r="O93" s="25">
        <f aca="true" t="shared" si="16" ref="O93:O102">SUM(M93+N93)</f>
        <v>589</v>
      </c>
      <c r="P93" s="26">
        <v>0</v>
      </c>
    </row>
    <row r="94" spans="2:16" ht="24.75" customHeight="1">
      <c r="B94" s="27">
        <v>72</v>
      </c>
      <c r="C94" s="24" t="s">
        <v>96</v>
      </c>
      <c r="D94" s="25">
        <v>125</v>
      </c>
      <c r="E94" s="25">
        <v>139</v>
      </c>
      <c r="F94" s="25">
        <v>4</v>
      </c>
      <c r="G94" s="25">
        <v>32</v>
      </c>
      <c r="H94" s="25">
        <v>3</v>
      </c>
      <c r="I94" s="25">
        <v>4</v>
      </c>
      <c r="J94" s="25">
        <v>1</v>
      </c>
      <c r="K94" s="25">
        <v>10</v>
      </c>
      <c r="L94" s="25">
        <v>10</v>
      </c>
      <c r="M94" s="25">
        <f aca="true" t="shared" si="17" ref="M94:M102">SUM(D94:L94)</f>
        <v>328</v>
      </c>
      <c r="N94" s="26">
        <v>0</v>
      </c>
      <c r="O94" s="25">
        <f t="shared" si="16"/>
        <v>328</v>
      </c>
      <c r="P94" s="26">
        <v>0</v>
      </c>
    </row>
    <row r="95" spans="2:16" ht="24.75" customHeight="1">
      <c r="B95" s="27">
        <v>73</v>
      </c>
      <c r="C95" s="24" t="s">
        <v>97</v>
      </c>
      <c r="D95" s="25">
        <v>155</v>
      </c>
      <c r="E95" s="25">
        <v>191</v>
      </c>
      <c r="F95" s="25">
        <v>3</v>
      </c>
      <c r="G95" s="25">
        <v>6</v>
      </c>
      <c r="H95" s="25">
        <v>1</v>
      </c>
      <c r="I95" s="25">
        <v>1</v>
      </c>
      <c r="J95" s="25">
        <v>1</v>
      </c>
      <c r="K95" s="25">
        <v>0</v>
      </c>
      <c r="L95" s="25">
        <v>3</v>
      </c>
      <c r="M95" s="25">
        <f t="shared" si="17"/>
        <v>361</v>
      </c>
      <c r="N95" s="26">
        <v>0</v>
      </c>
      <c r="O95" s="25">
        <f t="shared" si="16"/>
        <v>361</v>
      </c>
      <c r="P95" s="26">
        <v>0</v>
      </c>
    </row>
    <row r="96" spans="2:16" ht="24.75" customHeight="1">
      <c r="B96" s="27">
        <v>74</v>
      </c>
      <c r="C96" s="24" t="s">
        <v>98</v>
      </c>
      <c r="D96" s="25">
        <v>264</v>
      </c>
      <c r="E96" s="25">
        <v>217</v>
      </c>
      <c r="F96" s="25">
        <v>4</v>
      </c>
      <c r="G96" s="25">
        <v>16</v>
      </c>
      <c r="H96" s="25">
        <v>7</v>
      </c>
      <c r="I96" s="25">
        <v>11</v>
      </c>
      <c r="J96" s="25">
        <v>0</v>
      </c>
      <c r="K96" s="25">
        <v>6</v>
      </c>
      <c r="L96" s="25">
        <v>11</v>
      </c>
      <c r="M96" s="25">
        <f t="shared" si="17"/>
        <v>536</v>
      </c>
      <c r="N96" s="26">
        <v>0</v>
      </c>
      <c r="O96" s="25">
        <f t="shared" si="16"/>
        <v>536</v>
      </c>
      <c r="P96" s="26">
        <v>0</v>
      </c>
    </row>
    <row r="97" spans="2:16" ht="24.75" customHeight="1">
      <c r="B97" s="27">
        <v>75</v>
      </c>
      <c r="C97" s="24" t="s">
        <v>99</v>
      </c>
      <c r="D97" s="25">
        <v>147</v>
      </c>
      <c r="E97" s="25">
        <v>225</v>
      </c>
      <c r="F97" s="25">
        <v>3</v>
      </c>
      <c r="G97" s="25">
        <v>1</v>
      </c>
      <c r="H97" s="25">
        <v>2</v>
      </c>
      <c r="I97" s="25">
        <v>12</v>
      </c>
      <c r="J97" s="25">
        <v>1</v>
      </c>
      <c r="K97" s="25">
        <v>5</v>
      </c>
      <c r="L97" s="25">
        <v>5</v>
      </c>
      <c r="M97" s="25">
        <f t="shared" si="17"/>
        <v>401</v>
      </c>
      <c r="N97" s="26">
        <v>0</v>
      </c>
      <c r="O97" s="25">
        <f t="shared" si="16"/>
        <v>401</v>
      </c>
      <c r="P97" s="26">
        <v>0</v>
      </c>
    </row>
    <row r="98" spans="2:16" ht="24.75" customHeight="1">
      <c r="B98" s="27">
        <v>76</v>
      </c>
      <c r="C98" s="24" t="s">
        <v>100</v>
      </c>
      <c r="D98" s="25">
        <v>179</v>
      </c>
      <c r="E98" s="25">
        <v>197</v>
      </c>
      <c r="F98" s="25">
        <v>5</v>
      </c>
      <c r="G98" s="25">
        <v>2</v>
      </c>
      <c r="H98" s="25">
        <v>2</v>
      </c>
      <c r="I98" s="25">
        <v>1</v>
      </c>
      <c r="J98" s="25">
        <v>0</v>
      </c>
      <c r="K98" s="25">
        <v>2</v>
      </c>
      <c r="L98" s="25">
        <v>1</v>
      </c>
      <c r="M98" s="25">
        <f t="shared" si="17"/>
        <v>389</v>
      </c>
      <c r="N98" s="26">
        <v>0</v>
      </c>
      <c r="O98" s="25">
        <f t="shared" si="16"/>
        <v>389</v>
      </c>
      <c r="P98" s="26">
        <v>0</v>
      </c>
    </row>
    <row r="99" spans="2:16" ht="24.75" customHeight="1">
      <c r="B99" s="27">
        <v>77</v>
      </c>
      <c r="C99" s="24" t="s">
        <v>101</v>
      </c>
      <c r="D99" s="25">
        <v>109</v>
      </c>
      <c r="E99" s="25">
        <v>83</v>
      </c>
      <c r="F99" s="25">
        <v>2</v>
      </c>
      <c r="G99" s="25">
        <v>0</v>
      </c>
      <c r="H99" s="25">
        <v>0</v>
      </c>
      <c r="I99" s="25">
        <v>1</v>
      </c>
      <c r="J99" s="25">
        <v>1</v>
      </c>
      <c r="K99" s="25">
        <v>1</v>
      </c>
      <c r="L99" s="25">
        <v>3</v>
      </c>
      <c r="M99" s="25">
        <f t="shared" si="17"/>
        <v>200</v>
      </c>
      <c r="N99" s="26">
        <v>0</v>
      </c>
      <c r="O99" s="25">
        <f t="shared" si="16"/>
        <v>200</v>
      </c>
      <c r="P99" s="26">
        <v>0</v>
      </c>
    </row>
    <row r="100" spans="2:16" ht="24.75" customHeight="1">
      <c r="B100" s="27">
        <v>78</v>
      </c>
      <c r="C100" s="24" t="s">
        <v>102</v>
      </c>
      <c r="D100" s="25">
        <v>215</v>
      </c>
      <c r="E100" s="25">
        <v>101</v>
      </c>
      <c r="F100" s="25">
        <v>2</v>
      </c>
      <c r="G100" s="25">
        <v>1</v>
      </c>
      <c r="H100" s="25">
        <v>0</v>
      </c>
      <c r="I100" s="25">
        <v>1</v>
      </c>
      <c r="J100" s="25">
        <v>1</v>
      </c>
      <c r="K100" s="25">
        <v>0</v>
      </c>
      <c r="L100" s="25">
        <v>8</v>
      </c>
      <c r="M100" s="25">
        <f t="shared" si="17"/>
        <v>329</v>
      </c>
      <c r="N100" s="26">
        <v>0</v>
      </c>
      <c r="O100" s="25">
        <f t="shared" si="16"/>
        <v>329</v>
      </c>
      <c r="P100" s="26">
        <v>0</v>
      </c>
    </row>
    <row r="101" spans="2:16" ht="24.75" customHeight="1">
      <c r="B101" s="27">
        <v>79</v>
      </c>
      <c r="C101" s="24" t="s">
        <v>103</v>
      </c>
      <c r="D101" s="25">
        <v>178</v>
      </c>
      <c r="E101" s="25">
        <v>211</v>
      </c>
      <c r="F101" s="25">
        <v>3</v>
      </c>
      <c r="G101" s="25">
        <v>24</v>
      </c>
      <c r="H101" s="25">
        <v>0</v>
      </c>
      <c r="I101" s="25">
        <v>0</v>
      </c>
      <c r="J101" s="25">
        <v>0</v>
      </c>
      <c r="K101" s="25">
        <v>2</v>
      </c>
      <c r="L101" s="25">
        <v>6</v>
      </c>
      <c r="M101" s="25">
        <f t="shared" si="17"/>
        <v>424</v>
      </c>
      <c r="N101" s="26">
        <v>0</v>
      </c>
      <c r="O101" s="25">
        <f t="shared" si="16"/>
        <v>424</v>
      </c>
      <c r="P101" s="26">
        <v>0</v>
      </c>
    </row>
    <row r="102" spans="2:16" ht="24.75" customHeight="1">
      <c r="B102" s="27">
        <v>80</v>
      </c>
      <c r="C102" s="24" t="s">
        <v>104</v>
      </c>
      <c r="D102" s="25">
        <v>121</v>
      </c>
      <c r="E102" s="25">
        <v>52</v>
      </c>
      <c r="F102" s="25">
        <v>3</v>
      </c>
      <c r="G102" s="25">
        <v>1</v>
      </c>
      <c r="H102" s="25">
        <v>1</v>
      </c>
      <c r="I102" s="25">
        <v>2</v>
      </c>
      <c r="J102" s="25">
        <v>0</v>
      </c>
      <c r="K102" s="25">
        <v>5</v>
      </c>
      <c r="L102" s="25">
        <v>6</v>
      </c>
      <c r="M102" s="25">
        <f t="shared" si="17"/>
        <v>191</v>
      </c>
      <c r="N102" s="26">
        <v>0</v>
      </c>
      <c r="O102" s="25">
        <f t="shared" si="16"/>
        <v>191</v>
      </c>
      <c r="P102" s="26">
        <v>0</v>
      </c>
    </row>
    <row r="103" spans="2:16" ht="24.75" customHeight="1">
      <c r="B103" s="28" t="s">
        <v>132</v>
      </c>
      <c r="C103" s="28"/>
      <c r="D103" s="29">
        <f aca="true" t="shared" si="18" ref="D103:P103">SUM(D93:D102)</f>
        <v>1663</v>
      </c>
      <c r="E103" s="29">
        <f t="shared" si="18"/>
        <v>1726</v>
      </c>
      <c r="F103" s="29">
        <f>SUM(F93:F102)</f>
        <v>38</v>
      </c>
      <c r="G103" s="29">
        <f>SUM(G93:G102)</f>
        <v>161</v>
      </c>
      <c r="H103" s="29">
        <f t="shared" si="18"/>
        <v>21</v>
      </c>
      <c r="I103" s="29">
        <v>35</v>
      </c>
      <c r="J103" s="29">
        <f>SUM(J93:J102)</f>
        <v>5</v>
      </c>
      <c r="K103" s="29">
        <f>SUM(K93:K102)</f>
        <v>34</v>
      </c>
      <c r="L103" s="29">
        <f t="shared" si="18"/>
        <v>65</v>
      </c>
      <c r="M103" s="29">
        <f>SUM(M93:M102)</f>
        <v>3748</v>
      </c>
      <c r="N103" s="29">
        <f t="shared" si="18"/>
        <v>0</v>
      </c>
      <c r="O103" s="29">
        <f t="shared" si="18"/>
        <v>3748</v>
      </c>
      <c r="P103" s="29">
        <f t="shared" si="18"/>
        <v>0</v>
      </c>
    </row>
    <row r="104" spans="2:16" ht="24.75" customHeight="1">
      <c r="B104" s="27">
        <v>81</v>
      </c>
      <c r="C104" s="24" t="s">
        <v>105</v>
      </c>
      <c r="D104" s="25">
        <v>98</v>
      </c>
      <c r="E104" s="25">
        <v>133</v>
      </c>
      <c r="F104" s="25">
        <v>1</v>
      </c>
      <c r="G104" s="25">
        <v>51</v>
      </c>
      <c r="H104" s="25">
        <v>5</v>
      </c>
      <c r="I104" s="25">
        <v>4</v>
      </c>
      <c r="J104" s="25">
        <v>1</v>
      </c>
      <c r="K104" s="25">
        <v>0</v>
      </c>
      <c r="L104" s="25">
        <v>6</v>
      </c>
      <c r="M104" s="25">
        <f>SUM(D104:L104)</f>
        <v>299</v>
      </c>
      <c r="N104" s="26">
        <v>0</v>
      </c>
      <c r="O104" s="25">
        <f aca="true" t="shared" si="19" ref="O104:O113">SUM(M104+N104)</f>
        <v>299</v>
      </c>
      <c r="P104" s="26">
        <v>0</v>
      </c>
    </row>
    <row r="105" spans="2:16" ht="24.75" customHeight="1">
      <c r="B105" s="27">
        <v>82</v>
      </c>
      <c r="C105" s="24" t="s">
        <v>106</v>
      </c>
      <c r="D105" s="25">
        <v>166</v>
      </c>
      <c r="E105" s="25">
        <v>237</v>
      </c>
      <c r="F105" s="25">
        <v>2</v>
      </c>
      <c r="G105" s="25">
        <v>164</v>
      </c>
      <c r="H105" s="25">
        <v>10</v>
      </c>
      <c r="I105" s="25">
        <v>2</v>
      </c>
      <c r="J105" s="25">
        <v>0</v>
      </c>
      <c r="K105" s="25">
        <v>0</v>
      </c>
      <c r="L105" s="25">
        <v>3</v>
      </c>
      <c r="M105" s="25">
        <f aca="true" t="shared" si="20" ref="M105:M112">SUM(D105:L105)</f>
        <v>584</v>
      </c>
      <c r="N105" s="26">
        <v>0</v>
      </c>
      <c r="O105" s="25">
        <f t="shared" si="19"/>
        <v>584</v>
      </c>
      <c r="P105" s="26">
        <v>0</v>
      </c>
    </row>
    <row r="106" spans="2:16" ht="24.75" customHeight="1">
      <c r="B106" s="27">
        <v>83</v>
      </c>
      <c r="C106" s="24" t="s">
        <v>107</v>
      </c>
      <c r="D106" s="21">
        <v>177</v>
      </c>
      <c r="E106" s="21">
        <v>182</v>
      </c>
      <c r="F106" s="21">
        <v>7</v>
      </c>
      <c r="G106" s="21">
        <v>122</v>
      </c>
      <c r="H106" s="21">
        <v>12</v>
      </c>
      <c r="I106" s="21">
        <v>1</v>
      </c>
      <c r="J106" s="21">
        <v>4</v>
      </c>
      <c r="K106" s="21">
        <v>8</v>
      </c>
      <c r="L106" s="21">
        <v>8</v>
      </c>
      <c r="M106" s="25">
        <f t="shared" si="20"/>
        <v>521</v>
      </c>
      <c r="N106" s="26">
        <v>0</v>
      </c>
      <c r="O106" s="25">
        <f t="shared" si="19"/>
        <v>521</v>
      </c>
      <c r="P106" s="26">
        <v>0</v>
      </c>
    </row>
    <row r="107" spans="2:16" ht="24.75" customHeight="1">
      <c r="B107" s="27">
        <v>84</v>
      </c>
      <c r="C107" s="24" t="s">
        <v>108</v>
      </c>
      <c r="D107" s="25">
        <v>159</v>
      </c>
      <c r="E107" s="25">
        <v>242</v>
      </c>
      <c r="F107" s="25">
        <v>2</v>
      </c>
      <c r="G107" s="25">
        <v>100</v>
      </c>
      <c r="H107" s="25">
        <v>6</v>
      </c>
      <c r="I107" s="25">
        <v>0</v>
      </c>
      <c r="J107" s="25">
        <v>1</v>
      </c>
      <c r="K107" s="25">
        <v>0</v>
      </c>
      <c r="L107" s="25">
        <v>15</v>
      </c>
      <c r="M107" s="25">
        <f t="shared" si="20"/>
        <v>525</v>
      </c>
      <c r="N107" s="26">
        <v>0</v>
      </c>
      <c r="O107" s="25">
        <f t="shared" si="19"/>
        <v>525</v>
      </c>
      <c r="P107" s="26">
        <v>0</v>
      </c>
    </row>
    <row r="108" spans="2:16" ht="24.75" customHeight="1">
      <c r="B108" s="27">
        <v>85</v>
      </c>
      <c r="C108" s="24" t="s">
        <v>109</v>
      </c>
      <c r="D108" s="25">
        <v>157</v>
      </c>
      <c r="E108" s="25">
        <v>188</v>
      </c>
      <c r="F108" s="25">
        <v>3</v>
      </c>
      <c r="G108" s="25">
        <v>76</v>
      </c>
      <c r="H108" s="25">
        <v>7</v>
      </c>
      <c r="I108" s="25">
        <v>1</v>
      </c>
      <c r="J108" s="25">
        <v>5</v>
      </c>
      <c r="K108" s="25">
        <v>8</v>
      </c>
      <c r="L108" s="25">
        <v>25</v>
      </c>
      <c r="M108" s="25">
        <f t="shared" si="20"/>
        <v>470</v>
      </c>
      <c r="N108" s="26">
        <v>0</v>
      </c>
      <c r="O108" s="25">
        <f t="shared" si="19"/>
        <v>470</v>
      </c>
      <c r="P108" s="26">
        <v>0</v>
      </c>
    </row>
    <row r="109" spans="2:16" ht="24.75" customHeight="1">
      <c r="B109" s="27">
        <v>86</v>
      </c>
      <c r="C109" s="24" t="s">
        <v>110</v>
      </c>
      <c r="D109" s="25">
        <v>71</v>
      </c>
      <c r="E109" s="25">
        <v>170</v>
      </c>
      <c r="F109" s="25">
        <v>1</v>
      </c>
      <c r="G109" s="25">
        <v>44</v>
      </c>
      <c r="H109" s="25">
        <v>4</v>
      </c>
      <c r="I109" s="25">
        <v>1</v>
      </c>
      <c r="J109" s="25">
        <v>0</v>
      </c>
      <c r="K109" s="25">
        <v>0</v>
      </c>
      <c r="L109" s="25">
        <v>2</v>
      </c>
      <c r="M109" s="25">
        <f t="shared" si="20"/>
        <v>293</v>
      </c>
      <c r="N109" s="26">
        <v>0</v>
      </c>
      <c r="O109" s="25">
        <f t="shared" si="19"/>
        <v>293</v>
      </c>
      <c r="P109" s="26">
        <v>0</v>
      </c>
    </row>
    <row r="110" spans="2:16" ht="24.75" customHeight="1">
      <c r="B110" s="27">
        <v>87</v>
      </c>
      <c r="C110" s="24" t="s">
        <v>111</v>
      </c>
      <c r="D110" s="25">
        <v>85</v>
      </c>
      <c r="E110" s="25">
        <v>124</v>
      </c>
      <c r="F110" s="25">
        <v>0</v>
      </c>
      <c r="G110" s="25">
        <v>28</v>
      </c>
      <c r="H110" s="25">
        <v>2</v>
      </c>
      <c r="I110" s="25">
        <v>1</v>
      </c>
      <c r="J110" s="25">
        <v>1</v>
      </c>
      <c r="K110" s="25">
        <v>0</v>
      </c>
      <c r="L110" s="25">
        <v>3</v>
      </c>
      <c r="M110" s="25">
        <f t="shared" si="20"/>
        <v>244</v>
      </c>
      <c r="N110" s="26">
        <v>0</v>
      </c>
      <c r="O110" s="25">
        <f t="shared" si="19"/>
        <v>244</v>
      </c>
      <c r="P110" s="26">
        <v>0</v>
      </c>
    </row>
    <row r="111" spans="2:16" ht="24.75" customHeight="1">
      <c r="B111" s="27">
        <v>88</v>
      </c>
      <c r="C111" s="24" t="s">
        <v>112</v>
      </c>
      <c r="D111" s="25">
        <v>207</v>
      </c>
      <c r="E111" s="25">
        <v>249</v>
      </c>
      <c r="F111" s="25">
        <v>0</v>
      </c>
      <c r="G111" s="25">
        <v>100</v>
      </c>
      <c r="H111" s="25">
        <v>4</v>
      </c>
      <c r="I111" s="25">
        <v>1</v>
      </c>
      <c r="J111" s="25">
        <v>0</v>
      </c>
      <c r="K111" s="25">
        <v>1</v>
      </c>
      <c r="L111" s="25">
        <v>5</v>
      </c>
      <c r="M111" s="25">
        <f t="shared" si="20"/>
        <v>567</v>
      </c>
      <c r="N111" s="26">
        <v>0</v>
      </c>
      <c r="O111" s="25">
        <f t="shared" si="19"/>
        <v>567</v>
      </c>
      <c r="P111" s="26">
        <v>0</v>
      </c>
    </row>
    <row r="112" spans="2:16" ht="24.75" customHeight="1">
      <c r="B112" s="27">
        <v>89</v>
      </c>
      <c r="C112" s="24" t="s">
        <v>113</v>
      </c>
      <c r="D112" s="25">
        <v>146</v>
      </c>
      <c r="E112" s="25">
        <v>234</v>
      </c>
      <c r="F112" s="25">
        <v>3</v>
      </c>
      <c r="G112" s="25">
        <v>92</v>
      </c>
      <c r="H112" s="25">
        <v>1</v>
      </c>
      <c r="I112" s="25">
        <v>0</v>
      </c>
      <c r="J112" s="25">
        <v>1</v>
      </c>
      <c r="K112" s="25">
        <v>0</v>
      </c>
      <c r="L112" s="25">
        <v>5</v>
      </c>
      <c r="M112" s="25">
        <f t="shared" si="20"/>
        <v>482</v>
      </c>
      <c r="N112" s="26">
        <v>0</v>
      </c>
      <c r="O112" s="25">
        <f t="shared" si="19"/>
        <v>482</v>
      </c>
      <c r="P112" s="26">
        <v>0</v>
      </c>
    </row>
    <row r="113" spans="2:16" ht="24.75" customHeight="1">
      <c r="B113" s="31">
        <v>90</v>
      </c>
      <c r="C113" s="24" t="s">
        <v>114</v>
      </c>
      <c r="D113" s="32">
        <v>194</v>
      </c>
      <c r="E113" s="32">
        <v>183</v>
      </c>
      <c r="F113" s="32">
        <v>10</v>
      </c>
      <c r="G113" s="32">
        <v>75</v>
      </c>
      <c r="H113" s="32">
        <v>6</v>
      </c>
      <c r="I113" s="32">
        <v>2</v>
      </c>
      <c r="J113" s="32">
        <v>0</v>
      </c>
      <c r="K113" s="32">
        <v>2</v>
      </c>
      <c r="L113" s="32">
        <v>11</v>
      </c>
      <c r="M113" s="25">
        <f>SUM(D113:L113)</f>
        <v>483</v>
      </c>
      <c r="N113" s="26">
        <v>0</v>
      </c>
      <c r="O113" s="25">
        <f t="shared" si="19"/>
        <v>483</v>
      </c>
      <c r="P113" s="26">
        <v>0</v>
      </c>
    </row>
    <row r="114" spans="2:16" s="7" customFormat="1" ht="24.75" customHeight="1">
      <c r="B114" s="28" t="s">
        <v>133</v>
      </c>
      <c r="C114" s="28"/>
      <c r="D114" s="29">
        <f aca="true" t="shared" si="21" ref="D114:P114">SUM(D104:D113)</f>
        <v>1460</v>
      </c>
      <c r="E114" s="29">
        <f t="shared" si="21"/>
        <v>1942</v>
      </c>
      <c r="F114" s="29">
        <f t="shared" si="21"/>
        <v>29</v>
      </c>
      <c r="G114" s="29">
        <f t="shared" si="21"/>
        <v>852</v>
      </c>
      <c r="H114" s="29">
        <f t="shared" si="21"/>
        <v>57</v>
      </c>
      <c r="I114" s="29">
        <f t="shared" si="21"/>
        <v>13</v>
      </c>
      <c r="J114" s="29">
        <f>SUM(J104:J113)</f>
        <v>13</v>
      </c>
      <c r="K114" s="29">
        <f t="shared" si="21"/>
        <v>19</v>
      </c>
      <c r="L114" s="29">
        <f t="shared" si="21"/>
        <v>83</v>
      </c>
      <c r="M114" s="29">
        <f t="shared" si="21"/>
        <v>4468</v>
      </c>
      <c r="N114" s="29">
        <f t="shared" si="21"/>
        <v>0</v>
      </c>
      <c r="O114" s="29">
        <f t="shared" si="21"/>
        <v>4468</v>
      </c>
      <c r="P114" s="29">
        <f t="shared" si="21"/>
        <v>0</v>
      </c>
    </row>
    <row r="115" spans="2:16" ht="24.75" customHeight="1">
      <c r="B115" s="27">
        <v>91</v>
      </c>
      <c r="C115" s="33" t="s">
        <v>115</v>
      </c>
      <c r="D115" s="25">
        <v>136</v>
      </c>
      <c r="E115" s="25">
        <v>185</v>
      </c>
      <c r="F115" s="25">
        <v>4</v>
      </c>
      <c r="G115" s="25">
        <v>68</v>
      </c>
      <c r="H115" s="25">
        <v>4</v>
      </c>
      <c r="I115" s="25">
        <v>1</v>
      </c>
      <c r="J115" s="25">
        <v>1</v>
      </c>
      <c r="K115" s="25">
        <v>0</v>
      </c>
      <c r="L115" s="25">
        <v>3</v>
      </c>
      <c r="M115" s="25">
        <f>SUM(D115:L115)</f>
        <v>402</v>
      </c>
      <c r="N115" s="26"/>
      <c r="O115" s="25">
        <f>SUM(M115+N115)</f>
        <v>402</v>
      </c>
      <c r="P115" s="26">
        <v>0</v>
      </c>
    </row>
    <row r="116" spans="2:16" ht="24.75" customHeight="1">
      <c r="B116" s="28" t="s">
        <v>134</v>
      </c>
      <c r="C116" s="28"/>
      <c r="D116" s="29">
        <f aca="true" t="shared" si="22" ref="D116:O116">SUM(D115)</f>
        <v>136</v>
      </c>
      <c r="E116" s="29">
        <f t="shared" si="22"/>
        <v>185</v>
      </c>
      <c r="F116" s="29">
        <f t="shared" si="22"/>
        <v>4</v>
      </c>
      <c r="G116" s="29">
        <f t="shared" si="22"/>
        <v>68</v>
      </c>
      <c r="H116" s="29">
        <f t="shared" si="22"/>
        <v>4</v>
      </c>
      <c r="I116" s="29">
        <f t="shared" si="22"/>
        <v>1</v>
      </c>
      <c r="J116" s="29">
        <f t="shared" si="22"/>
        <v>1</v>
      </c>
      <c r="K116" s="29">
        <f t="shared" si="22"/>
        <v>0</v>
      </c>
      <c r="L116" s="29">
        <f t="shared" si="22"/>
        <v>3</v>
      </c>
      <c r="M116" s="29">
        <f>SUM(M115)</f>
        <v>402</v>
      </c>
      <c r="N116" s="29">
        <f t="shared" si="22"/>
        <v>0</v>
      </c>
      <c r="O116" s="29">
        <f t="shared" si="22"/>
        <v>402</v>
      </c>
      <c r="P116" s="29">
        <f>SUM(P115)</f>
        <v>0</v>
      </c>
    </row>
    <row r="117" spans="2:16" ht="24.75" customHeight="1">
      <c r="B117" s="27"/>
      <c r="C117" s="31"/>
      <c r="D117" s="32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ht="54" customHeight="1">
      <c r="B118" s="34" t="s">
        <v>116</v>
      </c>
      <c r="C118" s="35"/>
      <c r="D118" s="29">
        <f>SUM(D26+D37+D48+D59+D70+D81+D92+D103+D114+D116)</f>
        <v>13259</v>
      </c>
      <c r="E118" s="36">
        <f aca="true" t="shared" si="23" ref="E118:L118">SUM(E26+E37+E48+E59+E70+E81+E92+E103+E114+E116)</f>
        <v>13478</v>
      </c>
      <c r="F118" s="32">
        <f t="shared" si="23"/>
        <v>378</v>
      </c>
      <c r="G118" s="32">
        <f t="shared" si="23"/>
        <v>6731</v>
      </c>
      <c r="H118" s="32">
        <f t="shared" si="23"/>
        <v>466</v>
      </c>
      <c r="I118" s="32">
        <f t="shared" si="23"/>
        <v>509</v>
      </c>
      <c r="J118" s="32">
        <f t="shared" si="23"/>
        <v>206</v>
      </c>
      <c r="K118" s="32">
        <f t="shared" si="23"/>
        <v>441</v>
      </c>
      <c r="L118" s="32">
        <f t="shared" si="23"/>
        <v>1108</v>
      </c>
      <c r="M118" s="32">
        <f>SUM(M26+M37+M48+M59+M70+M81+M92+M103+M114+M116)</f>
        <v>36576</v>
      </c>
      <c r="N118" s="32">
        <f>SUM(N26+N37+N48+N59+N70+N81+N92+N103+N114+N116)</f>
        <v>0</v>
      </c>
      <c r="O118" s="32">
        <f>SUM(O26+O37+O48+O59+O70+O81+O92+O103+O114+O116)</f>
        <v>36576</v>
      </c>
      <c r="P118" s="32">
        <f>SUM(P26+P37+P48+P59+P70+P81+P92+P103+P114+P116)</f>
        <v>1</v>
      </c>
    </row>
    <row r="119" spans="2:16" ht="93" customHeight="1" thickBot="1">
      <c r="B119" s="34" t="s">
        <v>117</v>
      </c>
      <c r="C119" s="35"/>
      <c r="D119" s="29">
        <v>39</v>
      </c>
      <c r="E119" s="36">
        <v>25</v>
      </c>
      <c r="F119" s="32">
        <v>0</v>
      </c>
      <c r="G119" s="32">
        <v>5</v>
      </c>
      <c r="H119" s="32">
        <v>11</v>
      </c>
      <c r="I119" s="32">
        <v>2</v>
      </c>
      <c r="J119" s="32">
        <v>1</v>
      </c>
      <c r="K119" s="32">
        <v>0</v>
      </c>
      <c r="L119" s="32">
        <v>0</v>
      </c>
      <c r="M119" s="25">
        <f>SUM(D119:L119)</f>
        <v>83</v>
      </c>
      <c r="N119" s="29">
        <v>36</v>
      </c>
      <c r="O119" s="29">
        <f>SUM(M119:N119)</f>
        <v>119</v>
      </c>
      <c r="P119" s="29"/>
    </row>
    <row r="120" spans="2:16" ht="51.75" customHeight="1" thickBot="1">
      <c r="B120" s="37" t="s">
        <v>118</v>
      </c>
      <c r="C120" s="38"/>
      <c r="D120" s="29">
        <f aca="true" t="shared" si="24" ref="D120:M120">SUM(D118+D119)</f>
        <v>13298</v>
      </c>
      <c r="E120" s="39">
        <f t="shared" si="24"/>
        <v>13503</v>
      </c>
      <c r="F120" s="39">
        <f t="shared" si="24"/>
        <v>378</v>
      </c>
      <c r="G120" s="39">
        <f t="shared" si="24"/>
        <v>6736</v>
      </c>
      <c r="H120" s="39">
        <f t="shared" si="24"/>
        <v>477</v>
      </c>
      <c r="I120" s="39">
        <f t="shared" si="24"/>
        <v>511</v>
      </c>
      <c r="J120" s="39">
        <f t="shared" si="24"/>
        <v>207</v>
      </c>
      <c r="K120" s="39">
        <f t="shared" si="24"/>
        <v>441</v>
      </c>
      <c r="L120" s="39">
        <f t="shared" si="24"/>
        <v>1108</v>
      </c>
      <c r="M120" s="39">
        <f t="shared" si="24"/>
        <v>36659</v>
      </c>
      <c r="N120" s="29">
        <f>SUM(N119)</f>
        <v>36</v>
      </c>
      <c r="O120" s="29">
        <f>SUM(O118:O119)</f>
        <v>36695</v>
      </c>
      <c r="P120" s="29">
        <v>1</v>
      </c>
    </row>
    <row r="121" spans="2:16" ht="12.75" customHeight="1">
      <c r="B121" s="40"/>
      <c r="C121" s="4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ht="12.75" customHeight="1">
      <c r="B122" s="40"/>
      <c r="C122" s="4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ht="12.75" customHeight="1">
      <c r="B123" s="40"/>
      <c r="C123" s="4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ht="14.25" customHeight="1"/>
    <row r="125" spans="4:14" ht="15.75" customHeight="1">
      <c r="D125" s="41" t="s">
        <v>119</v>
      </c>
      <c r="N125" s="42" t="s">
        <v>120</v>
      </c>
    </row>
    <row r="126" ht="13.5" customHeight="1">
      <c r="D126" s="41" t="s">
        <v>121</v>
      </c>
    </row>
  </sheetData>
  <mergeCells count="6">
    <mergeCell ref="P13:P15"/>
    <mergeCell ref="B13:B15"/>
    <mergeCell ref="M13:M15"/>
    <mergeCell ref="N13:N15"/>
    <mergeCell ref="O13:O15"/>
    <mergeCell ref="C13:C14"/>
  </mergeCells>
  <printOptions/>
  <pageMargins left="0" right="0" top="0" bottom="0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2007-03-23T07:32:20Z</dcterms:created>
  <dcterms:modified xsi:type="dcterms:W3CDTF">2007-03-23T07:32:26Z</dcterms:modified>
  <cp:category/>
  <cp:version/>
  <cp:contentType/>
  <cp:contentStatus/>
</cp:coreProperties>
</file>